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35" windowWidth="23670" windowHeight="10590" activeTab="1"/>
  </bookViews>
  <sheets>
    <sheet name="Tarifa General" sheetId="1" r:id="rId1"/>
    <sheet name="Tiempo-de-Uso" sheetId="2" r:id="rId2"/>
  </sheets>
  <definedNames>
    <definedName name="_xlnm.Print_Area" localSheetId="0">'Tarifa General'!$B$2:$M$71</definedName>
    <definedName name="_xlnm.Print_Area" localSheetId="1">'Tiempo-de-Uso'!$A$1:$Q$68</definedName>
  </definedNames>
  <calcPr calcId="145621"/>
</workbook>
</file>

<file path=xl/calcChain.xml><?xml version="1.0" encoding="utf-8"?>
<calcChain xmlns="http://schemas.openxmlformats.org/spreadsheetml/2006/main">
  <c r="H30" i="1" l="1"/>
  <c r="I30" i="1"/>
  <c r="N26" i="2"/>
  <c r="O26" i="2"/>
  <c r="N27" i="2"/>
  <c r="O27" i="2"/>
  <c r="G26" i="2"/>
  <c r="H26" i="2"/>
  <c r="G27" i="2"/>
  <c r="H27" i="2"/>
  <c r="K24" i="1"/>
  <c r="L24" i="1" s="1"/>
  <c r="K25" i="1"/>
  <c r="L25" i="1" s="1"/>
  <c r="K26" i="1"/>
  <c r="L26" i="1" s="1"/>
  <c r="K27" i="1"/>
  <c r="L27" i="1" s="1"/>
  <c r="F24" i="1"/>
  <c r="G24" i="1" s="1"/>
  <c r="F25" i="1"/>
  <c r="G25" i="1" s="1"/>
  <c r="F26" i="1"/>
  <c r="G26" i="1" s="1"/>
  <c r="F27" i="1"/>
  <c r="G27" i="1" s="1"/>
  <c r="K5" i="1"/>
  <c r="L5" i="1" s="1"/>
  <c r="K6" i="1"/>
  <c r="L6" i="1" s="1"/>
  <c r="K7" i="1"/>
  <c r="L7" i="1" s="1"/>
  <c r="K8" i="1"/>
  <c r="L8" i="1" s="1"/>
  <c r="K9" i="1"/>
  <c r="L9" i="1" s="1"/>
  <c r="K10" i="1"/>
  <c r="L10" i="1" s="1"/>
  <c r="K11" i="1"/>
  <c r="L11" i="1" s="1"/>
  <c r="K12" i="1"/>
  <c r="L12" i="1" s="1"/>
  <c r="K13" i="1"/>
  <c r="L13" i="1" s="1"/>
  <c r="K14" i="1"/>
  <c r="L14" i="1" s="1"/>
  <c r="K15" i="1"/>
  <c r="L15" i="1" s="1"/>
  <c r="K16" i="1"/>
  <c r="L16" i="1" s="1"/>
  <c r="K17" i="1"/>
  <c r="L17" i="1" s="1"/>
  <c r="K18" i="1"/>
  <c r="L18" i="1" s="1"/>
  <c r="K19" i="1"/>
  <c r="L19" i="1" s="1"/>
  <c r="K20" i="1"/>
  <c r="L20" i="1" s="1"/>
  <c r="K21" i="1"/>
  <c r="L21" i="1" s="1"/>
  <c r="K22" i="1"/>
  <c r="L22" i="1" s="1"/>
  <c r="K23" i="1"/>
  <c r="L23" i="1" s="1"/>
  <c r="K28" i="1"/>
  <c r="L28" i="1" s="1"/>
  <c r="K29" i="1"/>
  <c r="L29" i="1" s="1"/>
  <c r="K4" i="1"/>
  <c r="L4" i="1" s="1"/>
  <c r="F5" i="1"/>
  <c r="G5" i="1" s="1"/>
  <c r="F6" i="1"/>
  <c r="G6" i="1" s="1"/>
  <c r="F7" i="1"/>
  <c r="G7" i="1" s="1"/>
  <c r="F8" i="1"/>
  <c r="G8" i="1" s="1"/>
  <c r="F9" i="1"/>
  <c r="G9" i="1" s="1"/>
  <c r="F10" i="1"/>
  <c r="G10" i="1" s="1"/>
  <c r="F11" i="1"/>
  <c r="G11" i="1" s="1"/>
  <c r="F12" i="1"/>
  <c r="G12" i="1" s="1"/>
  <c r="F13" i="1"/>
  <c r="G13" i="1" s="1"/>
  <c r="F14" i="1"/>
  <c r="G14" i="1" s="1"/>
  <c r="F15" i="1"/>
  <c r="G15" i="1" s="1"/>
  <c r="F16" i="1"/>
  <c r="G16" i="1" s="1"/>
  <c r="F17" i="1"/>
  <c r="G17" i="1" s="1"/>
  <c r="F18" i="1"/>
  <c r="G18" i="1" s="1"/>
  <c r="F19" i="1"/>
  <c r="G19" i="1" s="1"/>
  <c r="F20" i="1"/>
  <c r="G20" i="1" s="1"/>
  <c r="F21" i="1"/>
  <c r="G21" i="1" s="1"/>
  <c r="F22" i="1"/>
  <c r="G22" i="1" s="1"/>
  <c r="F23" i="1"/>
  <c r="G23" i="1" s="1"/>
  <c r="F28" i="1"/>
  <c r="G28" i="1" s="1"/>
  <c r="F29" i="1"/>
  <c r="G29" i="1" s="1"/>
  <c r="F4" i="1"/>
  <c r="G4" i="1" s="1"/>
  <c r="G30" i="1" l="1"/>
  <c r="L30" i="1"/>
  <c r="K30" i="1"/>
  <c r="F30" i="1"/>
  <c r="I26" i="2"/>
  <c r="P26" i="2"/>
  <c r="I27" i="2"/>
  <c r="P27" i="2"/>
  <c r="Q27" i="2" s="1"/>
  <c r="M15" i="1"/>
  <c r="M24" i="1"/>
  <c r="M22" i="1"/>
  <c r="M18" i="1"/>
  <c r="M14" i="1"/>
  <c r="M10" i="1"/>
  <c r="M6" i="1"/>
  <c r="M25" i="1"/>
  <c r="M26" i="1"/>
  <c r="M29" i="1"/>
  <c r="M21" i="1"/>
  <c r="M17" i="1"/>
  <c r="M13" i="1"/>
  <c r="M9" i="1"/>
  <c r="M23" i="1"/>
  <c r="M28" i="1"/>
  <c r="M19" i="1"/>
  <c r="M11" i="1"/>
  <c r="M7" i="1"/>
  <c r="M20" i="1"/>
  <c r="M16" i="1"/>
  <c r="M12" i="1"/>
  <c r="M8" i="1"/>
  <c r="M4" i="1"/>
  <c r="M27" i="1"/>
  <c r="M5" i="1"/>
  <c r="K30" i="2"/>
  <c r="J30" i="2"/>
  <c r="D30" i="2"/>
  <c r="C30" i="2"/>
  <c r="O29" i="2"/>
  <c r="N29" i="2"/>
  <c r="H29" i="2"/>
  <c r="G29" i="2"/>
  <c r="O28" i="2"/>
  <c r="N28" i="2"/>
  <c r="H28" i="2"/>
  <c r="G28" i="2"/>
  <c r="O25" i="2"/>
  <c r="N25" i="2"/>
  <c r="H25" i="2"/>
  <c r="G25" i="2"/>
  <c r="O24" i="2"/>
  <c r="N24" i="2"/>
  <c r="H24" i="2"/>
  <c r="G24" i="2"/>
  <c r="O23" i="2"/>
  <c r="N23" i="2"/>
  <c r="H23" i="2"/>
  <c r="G23" i="2"/>
  <c r="O22" i="2"/>
  <c r="N22" i="2"/>
  <c r="H22" i="2"/>
  <c r="G22" i="2"/>
  <c r="O21" i="2"/>
  <c r="N21" i="2"/>
  <c r="H21" i="2"/>
  <c r="G21" i="2"/>
  <c r="O20" i="2"/>
  <c r="N20" i="2"/>
  <c r="H20" i="2"/>
  <c r="G20" i="2"/>
  <c r="O19" i="2"/>
  <c r="N19" i="2"/>
  <c r="H19" i="2"/>
  <c r="G19" i="2"/>
  <c r="O18" i="2"/>
  <c r="N18" i="2"/>
  <c r="H18" i="2"/>
  <c r="G18" i="2"/>
  <c r="O17" i="2"/>
  <c r="N17" i="2"/>
  <c r="H17" i="2"/>
  <c r="G17" i="2"/>
  <c r="O16" i="2"/>
  <c r="N16" i="2"/>
  <c r="H16" i="2"/>
  <c r="G16" i="2"/>
  <c r="O15" i="2"/>
  <c r="N15" i="2"/>
  <c r="H15" i="2"/>
  <c r="G15" i="2"/>
  <c r="O14" i="2"/>
  <c r="N14" i="2"/>
  <c r="H14" i="2"/>
  <c r="G14" i="2"/>
  <c r="O13" i="2"/>
  <c r="N13" i="2"/>
  <c r="H13" i="2"/>
  <c r="G13" i="2"/>
  <c r="O12" i="2"/>
  <c r="N12" i="2"/>
  <c r="H12" i="2"/>
  <c r="G12" i="2"/>
  <c r="O11" i="2"/>
  <c r="N11" i="2"/>
  <c r="H11" i="2"/>
  <c r="G11" i="2"/>
  <c r="O10" i="2"/>
  <c r="N10" i="2"/>
  <c r="H10" i="2"/>
  <c r="G10" i="2"/>
  <c r="O9" i="2"/>
  <c r="N9" i="2"/>
  <c r="H9" i="2"/>
  <c r="G9" i="2"/>
  <c r="O8" i="2"/>
  <c r="N8" i="2"/>
  <c r="H8" i="2"/>
  <c r="G8" i="2"/>
  <c r="O7" i="2"/>
  <c r="N7" i="2"/>
  <c r="H7" i="2"/>
  <c r="G7" i="2"/>
  <c r="O6" i="2"/>
  <c r="N6" i="2"/>
  <c r="H6" i="2"/>
  <c r="G6" i="2"/>
  <c r="O5" i="2"/>
  <c r="N5" i="2"/>
  <c r="H5" i="2"/>
  <c r="G5" i="2"/>
  <c r="O4" i="2"/>
  <c r="N4" i="2"/>
  <c r="H4" i="2"/>
  <c r="G4" i="2"/>
  <c r="D30" i="1"/>
  <c r="C30" i="1"/>
  <c r="M30" i="1" l="1"/>
  <c r="O30" i="2"/>
  <c r="Q26" i="2"/>
  <c r="H30" i="2"/>
  <c r="I4" i="2"/>
  <c r="I5" i="2"/>
  <c r="I6" i="2"/>
  <c r="I7" i="2"/>
  <c r="I8" i="2"/>
  <c r="I9" i="2"/>
  <c r="I10" i="2"/>
  <c r="I11" i="2"/>
  <c r="I12" i="2"/>
  <c r="I13" i="2"/>
  <c r="I14" i="2"/>
  <c r="I15" i="2"/>
  <c r="I16" i="2"/>
  <c r="I17" i="2"/>
  <c r="I18" i="2"/>
  <c r="I19" i="2"/>
  <c r="I20" i="2"/>
  <c r="I21" i="2"/>
  <c r="I22" i="2"/>
  <c r="I23" i="2"/>
  <c r="I24" i="2"/>
  <c r="I25" i="2"/>
  <c r="I28" i="2"/>
  <c r="I29" i="2"/>
  <c r="P4" i="2"/>
  <c r="P5" i="2"/>
  <c r="P6" i="2"/>
  <c r="P7" i="2"/>
  <c r="P8" i="2"/>
  <c r="P9" i="2"/>
  <c r="P10" i="2"/>
  <c r="P11" i="2"/>
  <c r="P12" i="2"/>
  <c r="P13" i="2"/>
  <c r="P14" i="2"/>
  <c r="P15" i="2"/>
  <c r="P16" i="2"/>
  <c r="P17" i="2"/>
  <c r="P18" i="2"/>
  <c r="P19" i="2"/>
  <c r="P20" i="2"/>
  <c r="P21" i="2"/>
  <c r="P22" i="2"/>
  <c r="P23" i="2"/>
  <c r="P24" i="2"/>
  <c r="P25" i="2"/>
  <c r="P28" i="2"/>
  <c r="P29" i="2"/>
  <c r="G30" i="2"/>
  <c r="N30" i="2"/>
  <c r="Q25" i="2" l="1"/>
  <c r="Q17" i="2"/>
  <c r="Q5" i="2"/>
  <c r="Q29" i="2"/>
  <c r="Q23" i="2"/>
  <c r="Q19" i="2"/>
  <c r="Q15" i="2"/>
  <c r="Q11" i="2"/>
  <c r="Q7" i="2"/>
  <c r="Q24" i="2"/>
  <c r="Q20" i="2"/>
  <c r="Q16" i="2"/>
  <c r="Q12" i="2"/>
  <c r="Q8" i="2"/>
  <c r="Q4" i="2"/>
  <c r="Q21" i="2"/>
  <c r="Q13" i="2"/>
  <c r="Q9" i="2"/>
  <c r="Q28" i="2"/>
  <c r="Q22" i="2"/>
  <c r="Q18" i="2"/>
  <c r="Q14" i="2"/>
  <c r="Q10" i="2"/>
  <c r="Q6" i="2"/>
  <c r="P30" i="2"/>
  <c r="I30" i="2"/>
  <c r="Q30" i="2" l="1"/>
</calcChain>
</file>

<file path=xl/sharedStrings.xml><?xml version="1.0" encoding="utf-8"?>
<sst xmlns="http://schemas.openxmlformats.org/spreadsheetml/2006/main" count="151" uniqueCount="96">
  <si>
    <t>TOTAL</t>
  </si>
  <si>
    <t>INSTRUCTIONS</t>
  </si>
  <si>
    <t>Cary Weiner, Clean Energy Specialist</t>
  </si>
  <si>
    <t>Colorado State University Extension</t>
  </si>
  <si>
    <t>cary.weiner@colostate.edu</t>
  </si>
  <si>
    <t>(970) 491-3784</t>
  </si>
  <si>
    <t>Irene Shonle, Gilpin County Director</t>
  </si>
  <si>
    <t>irene.shonle@colostate.edu</t>
  </si>
  <si>
    <t>(303) 582-9106</t>
  </si>
  <si>
    <t>See insSee instructions below
tructions below</t>
  </si>
  <si>
    <t>ACTUAL</t>
  </si>
  <si>
    <t>POTENCIAL</t>
  </si>
  <si>
    <t>Dentro-pico kWh/mes</t>
  </si>
  <si>
    <t>Fuera-pico kWh/mes</t>
  </si>
  <si>
    <t>Watts - encendido</t>
  </si>
  <si>
    <t>Watts - apagado</t>
  </si>
  <si>
    <t>120 V CARGA</t>
  </si>
  <si>
    <t>Watts -encendido</t>
  </si>
  <si>
    <r>
      <t>Horas encendido/d</t>
    </r>
    <r>
      <rPr>
        <sz val="12"/>
        <color theme="1"/>
        <rFont val="Calibri"/>
        <family val="2"/>
      </rPr>
      <t>ía</t>
    </r>
  </si>
  <si>
    <t>kWh/mes</t>
  </si>
  <si>
    <t>Costo/mes</t>
  </si>
  <si>
    <t>Ahorros/ mes</t>
  </si>
  <si>
    <t>TARIFA</t>
  </si>
  <si>
    <t>Costo por kWh</t>
  </si>
  <si>
    <t>AUTORES</t>
  </si>
  <si>
    <t>refrigerador</t>
  </si>
  <si>
    <t>televisor</t>
  </si>
  <si>
    <t>ventilador</t>
  </si>
  <si>
    <r>
      <t>l</t>
    </r>
    <r>
      <rPr>
        <sz val="12"/>
        <color rgb="FF0000FF"/>
        <rFont val="Calibri"/>
        <family val="2"/>
      </rPr>
      <t>á</t>
    </r>
    <r>
      <rPr>
        <sz val="12"/>
        <color rgb="FF0000FF"/>
        <rFont val="Calibri"/>
        <family val="2"/>
        <scheme val="minor"/>
      </rPr>
      <t>mpara</t>
    </r>
  </si>
  <si>
    <t>impresora</t>
  </si>
  <si>
    <t>computadora</t>
  </si>
  <si>
    <t>calentador de agua</t>
  </si>
  <si>
    <r>
      <t>contestador autom</t>
    </r>
    <r>
      <rPr>
        <sz val="12"/>
        <color rgb="FF0000FF"/>
        <rFont val="Calibri"/>
        <family val="2"/>
      </rPr>
      <t>ático</t>
    </r>
  </si>
  <si>
    <t>calefactores</t>
  </si>
  <si>
    <t>lector de dvd</t>
  </si>
  <si>
    <t>microondas</t>
  </si>
  <si>
    <r>
      <t>cepillo de dientes el</t>
    </r>
    <r>
      <rPr>
        <sz val="12"/>
        <color rgb="FF0000FF"/>
        <rFont val="Calibri"/>
        <family val="2"/>
      </rPr>
      <t>éctrico</t>
    </r>
  </si>
  <si>
    <t>aire acondicionado</t>
  </si>
  <si>
    <t>INSTRUCCIONES</t>
  </si>
  <si>
    <t>Datos deben ser entrados en las celdas amarillas.</t>
  </si>
  <si>
    <t xml:space="preserve">120 V CARGA (B)=&gt; </t>
  </si>
  <si>
    <r>
      <t>Entre la descripci</t>
    </r>
    <r>
      <rPr>
        <sz val="12"/>
        <color theme="1"/>
        <rFont val="Calibri"/>
        <family val="2"/>
      </rPr>
      <t>ó</t>
    </r>
    <r>
      <rPr>
        <sz val="12"/>
        <color theme="1"/>
        <rFont val="Calibri"/>
        <family val="2"/>
        <scheme val="minor"/>
      </rPr>
      <t>n del electrodom</t>
    </r>
    <r>
      <rPr>
        <sz val="12"/>
        <color theme="1"/>
        <rFont val="Calibri"/>
        <family val="2"/>
      </rPr>
      <t>éstico</t>
    </r>
    <r>
      <rPr>
        <sz val="12"/>
        <color theme="1"/>
        <rFont val="Calibri"/>
        <family val="2"/>
        <scheme val="minor"/>
      </rPr>
      <t>.  (La lista pre-entrada es un ejemplo solamente.  La mayor</t>
    </r>
    <r>
      <rPr>
        <sz val="12"/>
        <color theme="1"/>
        <rFont val="Calibri"/>
        <family val="2"/>
      </rPr>
      <t>ía de los monitores de energía sólo trabajan con 1</t>
    </r>
    <r>
      <rPr>
        <sz val="12"/>
        <color theme="1"/>
        <rFont val="Calibri"/>
        <family val="2"/>
        <scheme val="minor"/>
      </rPr>
      <t>20 voltios por lo que chequee el voltaje cuidadosamente antes de medir el uso de aparatos de electricidad.)</t>
    </r>
  </si>
  <si>
    <r>
      <t>est</t>
    </r>
    <r>
      <rPr>
        <sz val="12"/>
        <color rgb="FF0000FF"/>
        <rFont val="Calibri"/>
        <family val="2"/>
      </rPr>
      <t>é</t>
    </r>
    <r>
      <rPr>
        <sz val="12"/>
        <color rgb="FF0000FF"/>
        <rFont val="Calibri"/>
        <family val="2"/>
        <scheme val="minor"/>
      </rPr>
      <t>reo</t>
    </r>
  </si>
  <si>
    <r>
      <rPr>
        <sz val="12"/>
        <color theme="1"/>
        <rFont val="Calibri"/>
        <family val="2"/>
      </rPr>
      <t xml:space="preserve">Ésta hoja de cálculo puede ser utilizada para entender cuanto cuesta el uso de electrodomésticos bajo la </t>
    </r>
    <r>
      <rPr>
        <sz val="12"/>
        <color theme="1"/>
        <rFont val="Calibri"/>
        <family val="2"/>
        <scheme val="minor"/>
      </rPr>
      <t>m</t>
    </r>
    <r>
      <rPr>
        <sz val="12"/>
        <color theme="1"/>
        <rFont val="Calibri"/>
        <family val="2"/>
      </rPr>
      <t>á</t>
    </r>
    <r>
      <rPr>
        <sz val="12"/>
        <color theme="1"/>
        <rFont val="Calibri"/>
        <family val="2"/>
        <scheme val="minor"/>
      </rPr>
      <t>s com</t>
    </r>
    <r>
      <rPr>
        <sz val="12"/>
        <color theme="1"/>
        <rFont val="Calibri"/>
        <family val="2"/>
      </rPr>
      <t>ú</t>
    </r>
    <r>
      <rPr>
        <sz val="12"/>
        <color theme="1"/>
        <rFont val="Calibri"/>
        <family val="2"/>
        <scheme val="minor"/>
      </rPr>
      <t>n estructura residencial de tarifa el</t>
    </r>
    <r>
      <rPr>
        <sz val="12"/>
        <color theme="1"/>
        <rFont val="Calibri"/>
        <family val="2"/>
      </rPr>
      <t>éctrica</t>
    </r>
    <r>
      <rPr>
        <sz val="12"/>
        <color theme="1"/>
        <rFont val="Calibri"/>
        <family val="2"/>
        <scheme val="minor"/>
      </rPr>
      <t xml:space="preserve"> (Tarifa General).  Tambi</t>
    </r>
    <r>
      <rPr>
        <sz val="12"/>
        <color theme="1"/>
        <rFont val="Calibri"/>
        <family val="2"/>
      </rPr>
      <t>én se puede utilizar para comparar el costo de operación de electrodomésticos</t>
    </r>
    <r>
      <rPr>
        <sz val="12"/>
        <color theme="1"/>
        <rFont val="Calibri"/>
        <family val="2"/>
        <scheme val="minor"/>
      </rPr>
      <t xml:space="preserve"> con los patrones de uso actuales versus el costo de operaci</t>
    </r>
    <r>
      <rPr>
        <sz val="12"/>
        <color theme="1"/>
        <rFont val="Calibri"/>
        <family val="2"/>
      </rPr>
      <t>ón</t>
    </r>
    <r>
      <rPr>
        <sz val="12"/>
        <color theme="1"/>
        <rFont val="Calibri"/>
        <family val="2"/>
        <scheme val="minor"/>
      </rPr>
      <t xml:space="preserve">  bajo diferentes patrones de uso (por e. funcionar con menos potencia, menos frecuencia, y/o usar una toma inteligente que elimina autom</t>
    </r>
    <r>
      <rPr>
        <sz val="12"/>
        <color theme="1"/>
        <rFont val="Calibri"/>
        <family val="2"/>
      </rPr>
      <t>á</t>
    </r>
    <r>
      <rPr>
        <sz val="12"/>
        <color theme="1"/>
        <rFont val="Calibri"/>
        <family val="2"/>
        <scheme val="minor"/>
      </rPr>
      <t>ticamente las cargas fantasmas).</t>
    </r>
  </si>
  <si>
    <t xml:space="preserve">Watts - encendido (C)=&gt; </t>
  </si>
  <si>
    <r>
      <t>Usar un monitor de energ</t>
    </r>
    <r>
      <rPr>
        <sz val="12"/>
        <color theme="1"/>
        <rFont val="Calibri"/>
        <family val="2"/>
      </rPr>
      <t>ía para determinar cuantos vatios (Watts) el electrodoméstico usa cuando está encendido y entre el número aquí.</t>
    </r>
    <r>
      <rPr>
        <sz val="12"/>
        <color theme="1"/>
        <rFont val="Calibri"/>
        <family val="2"/>
        <scheme val="minor"/>
      </rPr>
      <t xml:space="preserve"> </t>
    </r>
  </si>
  <si>
    <t xml:space="preserve">Watts - apagado (D)=&gt; </t>
  </si>
  <si>
    <r>
      <t>Usar un monitor de energ</t>
    </r>
    <r>
      <rPr>
        <sz val="12"/>
        <color theme="1"/>
        <rFont val="Calibri"/>
        <family val="2"/>
      </rPr>
      <t>ía para determinar cuantos vatios el electrodoméstico usa cuando está apagado y entre el número aquí.</t>
    </r>
  </si>
  <si>
    <r>
      <t>Entre su mejor estimaci</t>
    </r>
    <r>
      <rPr>
        <sz val="12"/>
        <color theme="1"/>
        <rFont val="Calibri"/>
        <family val="2"/>
      </rPr>
      <t>ón del número promedio de horas que éste electrodoméstico está encendido al día.</t>
    </r>
  </si>
  <si>
    <r>
      <t>Horas encendido/d</t>
    </r>
    <r>
      <rPr>
        <sz val="12"/>
        <color theme="1"/>
        <rFont val="Calibri"/>
        <family val="2"/>
      </rPr>
      <t>ía</t>
    </r>
    <r>
      <rPr>
        <sz val="12"/>
        <color theme="1"/>
        <rFont val="Calibri"/>
        <family val="2"/>
        <scheme val="minor"/>
      </rPr>
      <t xml:space="preserve"> (E)=&gt; </t>
    </r>
  </si>
  <si>
    <t xml:space="preserve">Watts - encendido (H)=&gt; </t>
  </si>
  <si>
    <t xml:space="preserve">Watts - apagado (I)=&gt; </t>
  </si>
  <si>
    <r>
      <t>Horas encendido/d</t>
    </r>
    <r>
      <rPr>
        <sz val="12"/>
        <color theme="1"/>
        <rFont val="Calibri"/>
        <family val="2"/>
      </rPr>
      <t>ía</t>
    </r>
    <r>
      <rPr>
        <sz val="12"/>
        <color theme="1"/>
        <rFont val="Calibri"/>
        <family val="2"/>
        <scheme val="minor"/>
      </rPr>
      <t xml:space="preserve"> (J)=&gt; </t>
    </r>
  </si>
  <si>
    <t xml:space="preserve">Costo por kWh (P)=&gt; </t>
  </si>
  <si>
    <t>NOTAS</t>
  </si>
  <si>
    <t>Descargo de responsabilidad</t>
  </si>
  <si>
    <t>Introducir en columnas de uso "Potencial":</t>
  </si>
  <si>
    <t>Introducir en columnas de uso "Actual":</t>
  </si>
  <si>
    <r>
      <t>Use un monitor de energ</t>
    </r>
    <r>
      <rPr>
        <sz val="12"/>
        <color theme="1"/>
        <rFont val="Calibri"/>
        <family val="2"/>
      </rPr>
      <t>ía para medir la potencia de energía</t>
    </r>
    <r>
      <rPr>
        <sz val="12"/>
        <color theme="1"/>
        <rFont val="Calibri"/>
        <family val="2"/>
        <scheme val="minor"/>
      </rPr>
      <t xml:space="preserve"> mediante el uso de ciertos electrodom</t>
    </r>
    <r>
      <rPr>
        <sz val="12"/>
        <color theme="1"/>
        <rFont val="Calibri"/>
        <family val="2"/>
      </rPr>
      <t>ésticos (como ventiladores) a</t>
    </r>
    <r>
      <rPr>
        <sz val="12"/>
        <color theme="1"/>
        <rFont val="Calibri"/>
        <family val="2"/>
        <scheme val="minor"/>
      </rPr>
      <t xml:space="preserve"> una configuracion baja y entre ese n</t>
    </r>
    <r>
      <rPr>
        <sz val="12"/>
        <color theme="1"/>
        <rFont val="Calibri"/>
        <family val="2"/>
      </rPr>
      <t xml:space="preserve">úmero; de lo contrario introduzca el número de la columna </t>
    </r>
    <r>
      <rPr>
        <sz val="12"/>
        <color theme="1"/>
        <rFont val="Calibri"/>
        <family val="2"/>
        <scheme val="minor"/>
      </rPr>
      <t xml:space="preserve">(C).* </t>
    </r>
  </si>
  <si>
    <r>
      <t>Entre su mejor estimaci</t>
    </r>
    <r>
      <rPr>
        <sz val="12"/>
        <color theme="1"/>
        <rFont val="Calibri"/>
        <family val="2"/>
      </rPr>
      <t>ón del más bajo número de horas que éste electrodoméstico puede ser usado para ahorrar energía en el día; de lo contrario entre el número de la columna</t>
    </r>
    <r>
      <rPr>
        <sz val="12"/>
        <color theme="1"/>
        <rFont val="Calibri"/>
        <family val="2"/>
        <scheme val="minor"/>
      </rPr>
      <t xml:space="preserve"> (E).</t>
    </r>
  </si>
  <si>
    <t xml:space="preserve">Para medir con mayor precisión el uso de electricidad de un electrodoméstico con ciclos de encendido y apagado durante todo el día (por ejemplo refrigerador o calentador de agua), lo mejor es usar el monitor de energía durante un período más largo - idealmente 24 horas al aparato. En éste escenario, se multiplica la estimación de la energía usada por el monitor en kWh durante el período de monitoreo, por el número de los períodos mensuales y entrar éstos resultados directamente en la columna F.  </t>
  </si>
  <si>
    <t>*Si no hay un potencial de ahorro que pueda ser capturado para un determinado aparato, se recomienda introducir los datos de las columna "actual" en las columnas H-J con el fin de calcular el costo total y las cifras exactas de ahorro en las columnas L y M.</t>
  </si>
  <si>
    <r>
      <t>Columnas F,G, K, L, y M son autom</t>
    </r>
    <r>
      <rPr>
        <sz val="12"/>
        <color theme="1"/>
        <rFont val="Calibri"/>
        <family val="2"/>
      </rPr>
      <t>á</t>
    </r>
    <r>
      <rPr>
        <sz val="12"/>
        <color theme="1"/>
        <rFont val="Calibri"/>
        <family val="2"/>
        <scheme val="minor"/>
      </rPr>
      <t>ticamente calculadas en la hoja de c</t>
    </r>
    <r>
      <rPr>
        <sz val="12"/>
        <color theme="1"/>
        <rFont val="Calibri"/>
        <family val="2"/>
      </rPr>
      <t>á</t>
    </r>
    <r>
      <rPr>
        <sz val="12"/>
        <color theme="1"/>
        <rFont val="Calibri"/>
        <family val="2"/>
        <scheme val="minor"/>
      </rPr>
      <t>lculo. Columna M muestra la diferencia entre los costos actuales y potenciales de energ</t>
    </r>
    <r>
      <rPr>
        <sz val="12"/>
        <color theme="1"/>
        <rFont val="Calibri"/>
        <family val="2"/>
      </rPr>
      <t>í</t>
    </r>
    <r>
      <rPr>
        <sz val="12"/>
        <color theme="1"/>
        <rFont val="Calibri"/>
        <family val="2"/>
        <scheme val="minor"/>
      </rPr>
      <t>a el</t>
    </r>
    <r>
      <rPr>
        <sz val="12"/>
        <color theme="1"/>
        <rFont val="Calibri"/>
        <family val="2"/>
      </rPr>
      <t>é</t>
    </r>
    <r>
      <rPr>
        <sz val="12"/>
        <color theme="1"/>
        <rFont val="Calibri"/>
        <family val="2"/>
        <scheme val="minor"/>
      </rPr>
      <t>ctrica para cada electrodom</t>
    </r>
    <r>
      <rPr>
        <sz val="12"/>
        <color theme="1"/>
        <rFont val="Calibri"/>
        <family val="2"/>
      </rPr>
      <t>é</t>
    </r>
    <r>
      <rPr>
        <sz val="12"/>
        <color theme="1"/>
        <rFont val="Calibri"/>
        <family val="2"/>
        <scheme val="minor"/>
      </rPr>
      <t>stico y en total.</t>
    </r>
  </si>
  <si>
    <r>
      <t>La información aquí contenida se proporciona como un servicio público con el entendimiento de que la Universidad Estatal de Colorado no ofrece ninguna garantía, expresa o implícita, respecto a la exactitud, integridad, fiabilidad o idoneidad de la informaci</t>
    </r>
    <r>
      <rPr>
        <sz val="9"/>
        <color theme="1"/>
        <rFont val="Calibri"/>
        <family val="2"/>
      </rPr>
      <t>ó</t>
    </r>
    <r>
      <rPr>
        <i/>
        <sz val="9"/>
        <color theme="1"/>
        <rFont val="Calibri"/>
        <family val="2"/>
        <scheme val="minor"/>
      </rPr>
      <t>n. Tampoco la Universidad del Estado de Colorado garantiza de que el uso de esta información esté libre de reclamaciones de infracción de derechos de autor. Además, la Universidad Estatal de Colorado no respalda ninguno de los proveedores comerciales ni sus productos.</t>
    </r>
  </si>
  <si>
    <r>
      <t>cargador de tel</t>
    </r>
    <r>
      <rPr>
        <sz val="12"/>
        <color rgb="FF0000FF"/>
        <rFont val="Calibri"/>
        <family val="2"/>
      </rPr>
      <t>é</t>
    </r>
    <r>
      <rPr>
        <sz val="12"/>
        <color rgb="FF0000FF"/>
        <rFont val="Calibri"/>
        <family val="2"/>
        <scheme val="minor"/>
      </rPr>
      <t>fono</t>
    </r>
  </si>
  <si>
    <t>tostadora</t>
  </si>
  <si>
    <t>lector de juegos de video</t>
  </si>
  <si>
    <r>
      <t>Si el electrodom</t>
    </r>
    <r>
      <rPr>
        <sz val="12"/>
        <color theme="1"/>
        <rFont val="Calibri"/>
        <family val="2"/>
      </rPr>
      <t>éstico puede ser desenchufado, enchufado a una "toma inteligente"</t>
    </r>
    <r>
      <rPr>
        <sz val="12"/>
        <color theme="1"/>
        <rFont val="Calibri"/>
        <family val="2"/>
        <scheme val="minor"/>
      </rPr>
      <t>, o enchufado a una toma de energ</t>
    </r>
    <r>
      <rPr>
        <sz val="12"/>
        <color theme="1"/>
        <rFont val="Calibri"/>
        <family val="2"/>
      </rPr>
      <t>í</t>
    </r>
    <r>
      <rPr>
        <sz val="12"/>
        <color theme="1"/>
        <rFont val="Calibri"/>
        <family val="2"/>
        <scheme val="minor"/>
      </rPr>
      <t>a intercambiable que apaga éste cuando no está siendo utilizado entre "0"; de lo contrario entre el n</t>
    </r>
    <r>
      <rPr>
        <sz val="12"/>
        <color theme="1"/>
        <rFont val="Calibri"/>
        <family val="2"/>
      </rPr>
      <t xml:space="preserve">úmero de la columna </t>
    </r>
    <r>
      <rPr>
        <sz val="12"/>
        <color theme="1"/>
        <rFont val="Calibri"/>
        <family val="2"/>
        <scheme val="minor"/>
      </rPr>
      <t>(D).</t>
    </r>
  </si>
  <si>
    <r>
      <t>Un cargo real diferente al predeterminado puede ser entrado en la columna P, para reflejar con mayor precisi</t>
    </r>
    <r>
      <rPr>
        <sz val="12"/>
        <color theme="1"/>
        <rFont val="Calibri"/>
        <family val="2"/>
      </rPr>
      <t>ó</t>
    </r>
    <r>
      <rPr>
        <sz val="12"/>
        <color theme="1"/>
        <rFont val="Calibri"/>
        <family val="2"/>
        <scheme val="minor"/>
      </rPr>
      <t>n el costo real por su servicio p</t>
    </r>
    <r>
      <rPr>
        <sz val="12"/>
        <color theme="1"/>
        <rFont val="Calibri"/>
        <family val="2"/>
      </rPr>
      <t>ú</t>
    </r>
    <r>
      <rPr>
        <sz val="12"/>
        <color theme="1"/>
        <rFont val="Calibri"/>
        <family val="2"/>
        <scheme val="minor"/>
      </rPr>
      <t>blico local.</t>
    </r>
  </si>
  <si>
    <r>
      <t>Horas encendido/d</t>
    </r>
    <r>
      <rPr>
        <sz val="12"/>
        <color theme="1"/>
        <rFont val="Calibri"/>
        <family val="2"/>
      </rPr>
      <t>í</t>
    </r>
    <r>
      <rPr>
        <sz val="12"/>
        <color theme="1"/>
        <rFont val="Calibri"/>
        <family val="2"/>
        <scheme val="minor"/>
      </rPr>
      <t>a</t>
    </r>
  </si>
  <si>
    <t>TARIFAS</t>
  </si>
  <si>
    <t>Dentro-pico costo/kWh</t>
  </si>
  <si>
    <t>Fuera-pico costo/kWh</t>
  </si>
  <si>
    <r>
      <rPr>
        <sz val="12"/>
        <color theme="1"/>
        <rFont val="Calibri"/>
        <family val="2"/>
      </rPr>
      <t xml:space="preserve">Ésta hoja de cálculo puede ser utilizada para entender cuanto cuesta el uso de electrodomésticos bajo </t>
    </r>
    <r>
      <rPr>
        <sz val="12"/>
        <color theme="1"/>
        <rFont val="Calibri"/>
        <family val="2"/>
        <scheme val="minor"/>
      </rPr>
      <t xml:space="preserve"> la estructura de tarifa el</t>
    </r>
    <r>
      <rPr>
        <sz val="12"/>
        <color theme="1"/>
        <rFont val="Calibri"/>
        <family val="2"/>
      </rPr>
      <t xml:space="preserve">éctrica </t>
    </r>
    <r>
      <rPr>
        <sz val="12"/>
        <color theme="1"/>
        <rFont val="Calibri"/>
        <family val="2"/>
        <scheme val="minor"/>
      </rPr>
      <t>Tiempo-de-Uso (TOU). También se puede utilizar para comparar el costo de operación de electrodomésticos con los patrones de uso actuales versus el costo de operación  bajo diferentes patrones de uso (por e. funcionar con menos potencia, menos frecuencia, y/o usar durante diferentes momentos en el d</t>
    </r>
    <r>
      <rPr>
        <sz val="12"/>
        <color theme="1"/>
        <rFont val="Calibri"/>
        <family val="2"/>
      </rPr>
      <t>í</t>
    </r>
    <r>
      <rPr>
        <sz val="12"/>
        <color theme="1"/>
        <rFont val="Calibri"/>
        <family val="2"/>
        <scheme val="minor"/>
      </rPr>
      <t>a).</t>
    </r>
  </si>
  <si>
    <t>Entre la descripción del electrodoméstico.  (La lista pre-entrada es un ejemplo solamente.  La mayoría de los monitores de energía sólo trabajan con 120 voltios por lo que chequee el voltaje cuidadosamente antes de medir el uso de aparatos de electricidad.)</t>
  </si>
  <si>
    <t xml:space="preserve">Usar un monitor de energía para determinar cuantos vatios (Watts) el electrodoméstico usa cuando está encendido y entre el número aquí. </t>
  </si>
  <si>
    <t>Usar un monitor de energía para determinar cuantos vatios el electrodoméstico usa cuando está apagado y entre el número aquí.</t>
  </si>
  <si>
    <t>Entre su mejor estimación del número promedio de horas que éste electrodoméstico está encendido al día.</t>
  </si>
  <si>
    <t>% en-pico</t>
  </si>
  <si>
    <t xml:space="preserve">% en-pico (F)=&gt; </t>
  </si>
  <si>
    <r>
      <t>Entre su mejor estimaci</t>
    </r>
    <r>
      <rPr>
        <sz val="12"/>
        <color theme="1"/>
        <rFont val="Calibri"/>
        <family val="2"/>
      </rPr>
      <t>ón del porcentaje de tiempo que el electrodoméstico es usado durante (en-pico) las horas picos.*</t>
    </r>
  </si>
  <si>
    <t xml:space="preserve">Watts - encendido (J)=&gt; </t>
  </si>
  <si>
    <t xml:space="preserve">Watts - apagado (K)=&gt; </t>
  </si>
  <si>
    <t>Use un monitor de energía para medir la potencia de energía mediante el uso de ciertos electrodomésticos (como ventiladores) a una configuracion baja y entre ese número; de lo contrario introduzca el número de la columna (C).* *</t>
  </si>
  <si>
    <t>**Si no hay un potencial de ahorro que pueda ser capturado para un determinado aparato, se recomienda introducir los datos de las columna "actual" en las columnas J-M con el fin de calcular el costo total y las cifras exactas de ahorro en las columnas P y Q.</t>
  </si>
  <si>
    <t>Columnas G-I y N-Q son automáticamente calculadas en la hoja de cálculo.  Columna Q muestra la diferencia entre los costos actuales y potenciales de energía eléctrica para cada electrodoméstico y en total.</t>
  </si>
  <si>
    <t>La información aquí contenida se proporciona como un servicio público con el entendimiento de que la Universidad Estatal de Colorado no ofrece ninguna garantía, expresa o implícita, respecto a la exactitud, integridad, fiabilidad o idoneidad de la información. Tampoco la Universidad del Estado de Colorado garantiza de que el uso de esta información esté libre de reclamaciones de infracción de derechos de autor. Además, la Universidad Estatal de Colorado no respalda ninguno de los proveedores comerciales ni sus productos.</t>
  </si>
  <si>
    <t>Si el electrodoméstico puede ser desenchufado, enchufado a una "toma inteligente", o enchufado a una toma de energía intercambiable que apaga éste cuando no está siendo utilizado entre "0"; de lo contrario entre el número de la columna (D).</t>
  </si>
  <si>
    <r>
      <t>Horas encendido/d</t>
    </r>
    <r>
      <rPr>
        <sz val="12"/>
        <color theme="1"/>
        <rFont val="Calibri"/>
        <family val="2"/>
      </rPr>
      <t>ía</t>
    </r>
    <r>
      <rPr>
        <sz val="12"/>
        <color theme="1"/>
        <rFont val="Calibri"/>
        <family val="2"/>
        <scheme val="minor"/>
      </rPr>
      <t xml:space="preserve"> (L)=&gt; </t>
    </r>
  </si>
  <si>
    <t>Entre su mejor estimación del más bajo número de horas que éste electrodoméstico puede ser usado para ahorrar energía en el día; de lo contrario entre el número de la columna (E).</t>
  </si>
  <si>
    <t xml:space="preserve">% en-pico (M)=&gt; </t>
  </si>
  <si>
    <t xml:space="preserve">Costo por kWh (T)=&gt; </t>
  </si>
  <si>
    <t>Un cargo real diferente al predeterminado puede ser entrado en la columna T, para reflejar con mayor precisión el costo real por su servicio público local.</t>
  </si>
  <si>
    <r>
      <t>Entre su mejor estimaci</t>
    </r>
    <r>
      <rPr>
        <sz val="12"/>
        <color theme="1"/>
        <rFont val="Calibri"/>
        <family val="2"/>
      </rPr>
      <t>ón del más bajo porcentaje del tiempo que éste electrodoméstico puede ser usado durante horas pico (en-pico); de lo contrario entre el número de la columna (F).</t>
    </r>
  </si>
  <si>
    <r>
      <t>*"En-pico" horas son predeterminadas de las 2pm - 8pm Lunes a Viernes.  Aparatos con ciclos de encendido y apagado igualmente distribuidos durante el d</t>
    </r>
    <r>
      <rPr>
        <sz val="12"/>
        <color theme="1"/>
        <rFont val="Calibri"/>
        <family val="2"/>
      </rPr>
      <t>í</t>
    </r>
    <r>
      <rPr>
        <sz val="12"/>
        <color theme="1"/>
        <rFont val="Calibri"/>
        <family val="2"/>
        <scheme val="minor"/>
      </rPr>
      <t>a, estar</t>
    </r>
    <r>
      <rPr>
        <sz val="12"/>
        <color theme="1"/>
        <rFont val="Calibri"/>
        <family val="2"/>
      </rPr>
      <t>á</t>
    </r>
    <r>
      <rPr>
        <sz val="12"/>
        <color theme="1"/>
        <rFont val="Calibri"/>
        <family val="2"/>
        <scheme val="minor"/>
      </rPr>
      <t>n en-pico 17.9% del tiempo siendo usados en horas picos.</t>
    </r>
  </si>
  <si>
    <t xml:space="preserve">Para medir con mayor precisión el uso de electricidad de un electrodoméstico con ciclos de encendido y apagado durante todo el día (por ejemplo refrigerador o calentador de agua), lo mejor es usar el monitor de energía durante un período más largo - idealmente 24 horas al aparato.En éste escenario, se multiplica la estimación de la energía usada por el monitor en kWh durante el período de monitoreo, por el número de los períodos mensuales.  Entonces multiplicar éste número por el porcentaje del tiempo que el aparato es usado dentro-pico y fuera-pico; entrar los resultados directamente en las columnas G y H.  Lea la hoja de datos acompañante en Monitor de Energía por más detalles.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</si>
</sst>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quot;$&quot;#,##0.00"/>
  </numFmts>
  <fonts count="14" x14ac:knownFonts="1">
    <font>
      <sz val="11"/>
      <color theme="1"/>
      <name val="Calibri"/>
      <family val="2"/>
      <scheme val="minor"/>
    </font>
    <font>
      <b/>
      <sz val="16"/>
      <color theme="1"/>
      <name val="Calibri"/>
      <family val="2"/>
      <scheme val="minor"/>
    </font>
    <font>
      <sz val="12"/>
      <color theme="1"/>
      <name val="Calibri"/>
      <family val="2"/>
      <scheme val="minor"/>
    </font>
    <font>
      <b/>
      <sz val="12"/>
      <color theme="1"/>
      <name val="Calibri"/>
      <family val="2"/>
      <scheme val="minor"/>
    </font>
    <font>
      <sz val="12"/>
      <color rgb="FF0000FF"/>
      <name val="Calibri"/>
      <family val="2"/>
      <scheme val="minor"/>
    </font>
    <font>
      <i/>
      <sz val="9"/>
      <color theme="1"/>
      <name val="Calibri"/>
      <family val="2"/>
      <scheme val="minor"/>
    </font>
    <font>
      <u/>
      <sz val="11"/>
      <color theme="10"/>
      <name val="Calibri"/>
      <family val="2"/>
    </font>
    <font>
      <b/>
      <sz val="11"/>
      <color theme="1"/>
      <name val="Calibri"/>
      <family val="2"/>
      <scheme val="minor"/>
    </font>
    <font>
      <b/>
      <i/>
      <sz val="12"/>
      <color theme="1"/>
      <name val="Calibri"/>
      <family val="2"/>
      <scheme val="minor"/>
    </font>
    <font>
      <sz val="11"/>
      <color rgb="FFFFFFFF"/>
      <name val="Calibri"/>
      <family val="2"/>
      <scheme val="minor"/>
    </font>
    <font>
      <sz val="12"/>
      <color indexed="8"/>
      <name val="Calibri"/>
      <family val="2"/>
    </font>
    <font>
      <sz val="12"/>
      <color theme="1"/>
      <name val="Calibri"/>
      <family val="2"/>
    </font>
    <font>
      <sz val="12"/>
      <color rgb="FF0000FF"/>
      <name val="Calibri"/>
      <family val="2"/>
    </font>
    <font>
      <sz val="9"/>
      <color theme="1"/>
      <name val="Calibri"/>
      <family val="2"/>
    </font>
  </fonts>
  <fills count="6">
    <fill>
      <patternFill patternType="none"/>
    </fill>
    <fill>
      <patternFill patternType="gray125"/>
    </fill>
    <fill>
      <patternFill patternType="solid">
        <fgColor theme="0" tint="-0.34998626667073579"/>
        <bgColor indexed="64"/>
      </patternFill>
    </fill>
    <fill>
      <patternFill patternType="solid">
        <fgColor rgb="FFFFFF99"/>
        <bgColor indexed="64"/>
      </patternFill>
    </fill>
    <fill>
      <patternFill patternType="solid">
        <fgColor theme="0"/>
        <bgColor indexed="64"/>
      </patternFill>
    </fill>
    <fill>
      <patternFill patternType="solid">
        <fgColor theme="3" tint="0.59999389629810485"/>
        <bgColor indexed="64"/>
      </patternFill>
    </fill>
  </fills>
  <borders count="35">
    <border>
      <left/>
      <right/>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right style="medium">
        <color indexed="64"/>
      </right>
      <top style="medium">
        <color indexed="64"/>
      </top>
      <bottom/>
      <diagonal/>
    </border>
    <border>
      <left/>
      <right/>
      <top style="medium">
        <color indexed="64"/>
      </top>
      <bottom/>
      <diagonal/>
    </border>
    <border>
      <left/>
      <right/>
      <top style="thin">
        <color indexed="64"/>
      </top>
      <bottom/>
      <diagonal/>
    </border>
  </borders>
  <cellStyleXfs count="2">
    <xf numFmtId="0" fontId="0" fillId="0" borderId="0"/>
    <xf numFmtId="0" fontId="6" fillId="0" borderId="0" applyNumberFormat="0" applyFill="0" applyBorder="0" applyAlignment="0" applyProtection="0">
      <alignment vertical="top"/>
      <protection locked="0"/>
    </xf>
  </cellStyleXfs>
  <cellXfs count="102">
    <xf numFmtId="0" fontId="0" fillId="0" borderId="0" xfId="0"/>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3" fontId="2" fillId="0" borderId="0" xfId="0" applyNumberFormat="1" applyFont="1" applyAlignment="1">
      <alignment horizontal="center" vertical="center" wrapText="1"/>
    </xf>
    <xf numFmtId="0" fontId="2" fillId="0" borderId="0" xfId="0" applyFont="1"/>
    <xf numFmtId="165" fontId="2" fillId="0" borderId="6" xfId="0" applyNumberFormat="1" applyFont="1" applyBorder="1" applyAlignment="1">
      <alignment horizontal="center" vertical="center" wrapText="1"/>
    </xf>
    <xf numFmtId="3" fontId="2" fillId="0" borderId="6" xfId="0" applyNumberFormat="1" applyFont="1" applyBorder="1" applyAlignment="1">
      <alignment horizontal="center" vertical="center" wrapText="1"/>
    </xf>
    <xf numFmtId="0" fontId="4" fillId="3" borderId="6" xfId="0" applyFont="1" applyFill="1" applyBorder="1" applyAlignment="1">
      <alignment horizontal="center" vertical="center" wrapText="1"/>
    </xf>
    <xf numFmtId="3" fontId="4" fillId="3" borderId="6" xfId="0" applyNumberFormat="1" applyFont="1" applyFill="1" applyBorder="1" applyAlignment="1">
      <alignment horizontal="center" vertical="center" wrapText="1"/>
    </xf>
    <xf numFmtId="164" fontId="4" fillId="3" borderId="6" xfId="0" applyNumberFormat="1" applyFont="1" applyFill="1" applyBorder="1" applyAlignment="1">
      <alignment horizontal="center" vertical="center" wrapText="1"/>
    </xf>
    <xf numFmtId="0" fontId="3" fillId="4" borderId="14" xfId="0" applyFont="1" applyFill="1" applyBorder="1" applyAlignment="1">
      <alignment horizontal="center" vertical="center" wrapText="1"/>
    </xf>
    <xf numFmtId="0" fontId="4" fillId="3" borderId="13" xfId="0" applyFont="1" applyFill="1" applyBorder="1" applyAlignment="1">
      <alignment horizontal="center" vertical="center" wrapText="1"/>
    </xf>
    <xf numFmtId="165" fontId="2" fillId="0" borderId="12" xfId="0" applyNumberFormat="1" applyFont="1" applyBorder="1" applyAlignment="1">
      <alignment horizontal="center" vertical="center" wrapText="1"/>
    </xf>
    <xf numFmtId="165" fontId="3" fillId="0" borderId="20" xfId="0" applyNumberFormat="1" applyFont="1" applyBorder="1" applyAlignment="1">
      <alignment horizontal="center" vertical="center" wrapText="1"/>
    </xf>
    <xf numFmtId="165" fontId="3" fillId="0" borderId="21"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xf numFmtId="0" fontId="2" fillId="0" borderId="0" xfId="0" applyFont="1" applyBorder="1"/>
    <xf numFmtId="0" fontId="2" fillId="0" borderId="3" xfId="0" applyFont="1" applyBorder="1"/>
    <xf numFmtId="0" fontId="2" fillId="0" borderId="22" xfId="0" applyFont="1" applyBorder="1"/>
    <xf numFmtId="0" fontId="2" fillId="0" borderId="8" xfId="0" applyFont="1" applyBorder="1" applyAlignment="1">
      <alignment horizontal="center" vertical="center" wrapText="1"/>
    </xf>
    <xf numFmtId="0" fontId="2" fillId="0" borderId="0" xfId="0" applyFont="1" applyBorder="1" applyAlignment="1">
      <alignment horizontal="left" vertical="center" wrapText="1"/>
    </xf>
    <xf numFmtId="0" fontId="2" fillId="0" borderId="3" xfId="0" applyFont="1" applyBorder="1" applyAlignment="1">
      <alignment horizontal="left" vertical="center" wrapText="1"/>
    </xf>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8" fillId="0" borderId="2" xfId="0" applyFont="1" applyBorder="1"/>
    <xf numFmtId="0" fontId="2" fillId="5" borderId="17" xfId="0" applyFont="1" applyFill="1" applyBorder="1"/>
    <xf numFmtId="0" fontId="2" fillId="5" borderId="23" xfId="0" applyFont="1" applyFill="1" applyBorder="1"/>
    <xf numFmtId="165" fontId="4" fillId="3" borderId="12" xfId="0" applyNumberFormat="1" applyFont="1" applyFill="1" applyBorder="1" applyAlignment="1">
      <alignment horizontal="center" vertical="center" wrapText="1"/>
    </xf>
    <xf numFmtId="165" fontId="4" fillId="3" borderId="21" xfId="0" applyNumberFormat="1"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28" xfId="0" applyFont="1" applyFill="1" applyBorder="1" applyAlignment="1">
      <alignment horizontal="center" vertical="center" wrapText="1"/>
    </xf>
    <xf numFmtId="0" fontId="3" fillId="2" borderId="26" xfId="0" applyFont="1" applyFill="1" applyBorder="1"/>
    <xf numFmtId="0" fontId="3" fillId="5" borderId="11" xfId="0" applyFont="1" applyFill="1" applyBorder="1"/>
    <xf numFmtId="0" fontId="7" fillId="2" borderId="11" xfId="0" applyFont="1" applyFill="1" applyBorder="1" applyAlignment="1">
      <alignment horizontal="left" vertical="top"/>
    </xf>
    <xf numFmtId="165" fontId="2" fillId="0" borderId="8" xfId="0" applyNumberFormat="1" applyFont="1" applyBorder="1" applyAlignment="1">
      <alignment horizontal="center" vertical="center" wrapText="1"/>
    </xf>
    <xf numFmtId="0" fontId="2" fillId="0" borderId="14" xfId="0" applyFont="1" applyBorder="1" applyAlignment="1">
      <alignment horizontal="center" vertical="center" wrapText="1"/>
    </xf>
    <xf numFmtId="0" fontId="2" fillId="2" borderId="32" xfId="0" applyFont="1" applyFill="1" applyBorder="1" applyAlignment="1">
      <alignment horizontal="center" vertical="center" wrapText="1"/>
    </xf>
    <xf numFmtId="0" fontId="3" fillId="2" borderId="1" xfId="0" applyFont="1" applyFill="1" applyBorder="1"/>
    <xf numFmtId="0" fontId="2" fillId="2" borderId="33" xfId="0" applyFont="1" applyFill="1" applyBorder="1" applyAlignment="1">
      <alignment horizontal="center" vertical="center" wrapText="1"/>
    </xf>
    <xf numFmtId="3" fontId="3" fillId="0" borderId="20" xfId="0" applyNumberFormat="1" applyFont="1" applyBorder="1" applyAlignment="1">
      <alignment horizontal="center" vertical="center" wrapText="1"/>
    </xf>
    <xf numFmtId="0" fontId="3" fillId="0" borderId="20" xfId="0" applyFont="1" applyBorder="1" applyAlignment="1">
      <alignment horizontal="center" vertical="center" wrapText="1"/>
    </xf>
    <xf numFmtId="165" fontId="3" fillId="0" borderId="18"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9" fillId="0" borderId="0" xfId="0" applyFont="1" applyAlignment="1">
      <alignment horizontal="center" wrapText="1"/>
    </xf>
    <xf numFmtId="0" fontId="0" fillId="0" borderId="3" xfId="0" applyBorder="1" applyAlignment="1">
      <alignment horizontal="left" vertical="center" wrapText="1"/>
    </xf>
    <xf numFmtId="0" fontId="0" fillId="0" borderId="2" xfId="0" applyBorder="1" applyAlignment="1">
      <alignment horizontal="left" vertical="center" wrapText="1"/>
    </xf>
    <xf numFmtId="0" fontId="0" fillId="0" borderId="0" xfId="0" applyAlignment="1">
      <alignment horizontal="left" vertical="center" wrapText="1"/>
    </xf>
    <xf numFmtId="0" fontId="0" fillId="0" borderId="3" xfId="0" applyBorder="1" applyAlignment="1">
      <alignment horizontal="left" vertical="center" wrapText="1"/>
    </xf>
    <xf numFmtId="0" fontId="0" fillId="0" borderId="0" xfId="0" applyAlignment="1">
      <alignment horizontal="left" vertical="center" wrapText="1"/>
    </xf>
    <xf numFmtId="0" fontId="0" fillId="0" borderId="2" xfId="0" applyBorder="1" applyAlignment="1">
      <alignment horizontal="left" vertical="center" wrapText="1"/>
    </xf>
    <xf numFmtId="0" fontId="0" fillId="0" borderId="0" xfId="0" applyBorder="1" applyAlignment="1">
      <alignment horizontal="left" vertical="center" wrapText="1"/>
    </xf>
    <xf numFmtId="0" fontId="10" fillId="0" borderId="0" xfId="0" applyFont="1"/>
    <xf numFmtId="0" fontId="10" fillId="0" borderId="0" xfId="0" applyFont="1" applyBorder="1" applyAlignment="1">
      <alignment horizontal="left" vertical="center" wrapText="1"/>
    </xf>
    <xf numFmtId="0" fontId="10" fillId="0" borderId="2" xfId="0" applyFont="1" applyBorder="1"/>
    <xf numFmtId="0" fontId="0" fillId="0" borderId="3" xfId="0" applyBorder="1" applyAlignment="1">
      <alignment horizontal="left" vertical="center" wrapText="1"/>
    </xf>
    <xf numFmtId="0" fontId="0" fillId="0" borderId="0" xfId="0" applyAlignment="1">
      <alignment horizontal="left" vertical="center" wrapText="1"/>
    </xf>
    <xf numFmtId="0" fontId="0" fillId="0" borderId="2" xfId="0" applyBorder="1" applyAlignment="1">
      <alignment horizontal="left" vertical="center" wrapText="1"/>
    </xf>
    <xf numFmtId="0" fontId="0" fillId="0" borderId="0" xfId="0" applyBorder="1" applyAlignment="1">
      <alignment horizontal="left" vertical="center" wrapText="1"/>
    </xf>
    <xf numFmtId="0" fontId="2" fillId="0" borderId="3" xfId="0" applyFont="1" applyBorder="1" applyAlignment="1">
      <alignment horizontal="left" vertical="center" wrapText="1"/>
    </xf>
    <xf numFmtId="0" fontId="10" fillId="0" borderId="0" xfId="0" applyFont="1" applyBorder="1"/>
    <xf numFmtId="0" fontId="10" fillId="0" borderId="3" xfId="0" applyFont="1" applyBorder="1"/>
    <xf numFmtId="0" fontId="2" fillId="0" borderId="11" xfId="0" applyFont="1" applyBorder="1" applyAlignment="1">
      <alignment horizontal="center" vertical="center" wrapText="1"/>
    </xf>
    <xf numFmtId="0" fontId="0" fillId="0" borderId="23" xfId="0" applyBorder="1" applyAlignment="1">
      <alignment horizontal="center" vertical="center" wrapText="1"/>
    </xf>
    <xf numFmtId="0" fontId="2" fillId="0" borderId="2" xfId="0" applyFont="1" applyBorder="1" applyAlignment="1">
      <alignment horizontal="left" vertical="center" wrapText="1"/>
    </xf>
    <xf numFmtId="0" fontId="2" fillId="0" borderId="0" xfId="0" applyFont="1" applyBorder="1" applyAlignment="1">
      <alignment horizontal="left" vertical="center" wrapText="1"/>
    </xf>
    <xf numFmtId="0" fontId="0" fillId="0" borderId="3" xfId="0" applyBorder="1" applyAlignment="1">
      <alignment horizontal="left" vertical="center" wrapText="1"/>
    </xf>
    <xf numFmtId="0" fontId="5" fillId="0" borderId="31" xfId="0" applyFont="1" applyBorder="1" applyAlignment="1">
      <alignment horizontal="left" vertical="center" wrapText="1"/>
    </xf>
    <xf numFmtId="0" fontId="5"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16"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1" fillId="2" borderId="9"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2" fillId="0" borderId="29" xfId="0" applyFont="1" applyBorder="1" applyAlignment="1">
      <alignment horizontal="left" vertical="center" wrapText="1"/>
    </xf>
    <xf numFmtId="0" fontId="0" fillId="0" borderId="7" xfId="0" applyBorder="1" applyAlignment="1">
      <alignment horizontal="left" vertical="center" wrapText="1"/>
    </xf>
    <xf numFmtId="0" fontId="1" fillId="5" borderId="15" xfId="0" applyFont="1" applyFill="1" applyBorder="1" applyAlignment="1">
      <alignment horizontal="center" vertical="center" wrapText="1"/>
    </xf>
    <xf numFmtId="0" fontId="1" fillId="5" borderId="27" xfId="0" applyFont="1" applyFill="1" applyBorder="1" applyAlignment="1">
      <alignment horizontal="center" vertical="center" wrapText="1"/>
    </xf>
    <xf numFmtId="0" fontId="0" fillId="0" borderId="28" xfId="0" applyBorder="1" applyAlignment="1">
      <alignment horizontal="center" vertical="center" wrapText="1"/>
    </xf>
    <xf numFmtId="0" fontId="6" fillId="0" borderId="2" xfId="1" applyBorder="1" applyAlignment="1" applyProtection="1">
      <alignment horizontal="left" vertical="center" wrapText="1"/>
    </xf>
    <xf numFmtId="0" fontId="2" fillId="0" borderId="1" xfId="0" applyFont="1" applyBorder="1" applyAlignment="1">
      <alignment horizontal="left" vertical="center" wrapText="1"/>
    </xf>
    <xf numFmtId="0" fontId="2" fillId="0" borderId="33" xfId="0" applyFont="1" applyBorder="1" applyAlignment="1">
      <alignment horizontal="left" vertical="center" wrapText="1"/>
    </xf>
    <xf numFmtId="0" fontId="0" fillId="0" borderId="32" xfId="0" applyBorder="1" applyAlignment="1">
      <alignment horizontal="left" vertical="center" wrapText="1"/>
    </xf>
    <xf numFmtId="0" fontId="0" fillId="0" borderId="2" xfId="0" applyBorder="1" applyAlignment="1">
      <alignment horizontal="left" vertical="center" wrapText="1"/>
    </xf>
    <xf numFmtId="0" fontId="2" fillId="0" borderId="3" xfId="0" applyFont="1" applyBorder="1" applyAlignment="1">
      <alignment horizontal="left" vertical="center" wrapText="1"/>
    </xf>
    <xf numFmtId="0" fontId="0" fillId="0" borderId="0" xfId="0" applyAlignment="1">
      <alignment horizontal="left" vertical="center" wrapText="1"/>
    </xf>
    <xf numFmtId="3" fontId="2" fillId="0" borderId="22" xfId="0" applyNumberFormat="1" applyFont="1" applyBorder="1" applyAlignment="1">
      <alignment horizontal="left" vertical="center" wrapText="1"/>
    </xf>
    <xf numFmtId="3" fontId="2" fillId="0" borderId="5" xfId="0" applyNumberFormat="1" applyFont="1" applyBorder="1" applyAlignment="1">
      <alignment horizontal="left" vertical="center" wrapText="1"/>
    </xf>
    <xf numFmtId="0" fontId="10" fillId="0" borderId="29" xfId="0" applyFont="1" applyBorder="1" applyAlignment="1">
      <alignment horizontal="left" vertical="center" wrapText="1"/>
    </xf>
    <xf numFmtId="0" fontId="0" fillId="0" borderId="34" xfId="0" applyBorder="1" applyAlignment="1">
      <alignment horizontal="left" vertical="center" wrapText="1"/>
    </xf>
    <xf numFmtId="0" fontId="3"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1" fillId="2" borderId="15"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9" defaultPivotStyle="PivotStyleLight16"/>
  <colors>
    <mruColors>
      <color rgb="FF1E6443"/>
      <color rgb="FF206E54"/>
      <color rgb="FF0000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13</xdr:col>
      <xdr:colOff>323850</xdr:colOff>
      <xdr:row>0</xdr:row>
      <xdr:rowOff>0</xdr:rowOff>
    </xdr:from>
    <xdr:to>
      <xdr:col>16</xdr:col>
      <xdr:colOff>571500</xdr:colOff>
      <xdr:row>3</xdr:row>
      <xdr:rowOff>34925</xdr:rowOff>
    </xdr:to>
    <xdr:pic>
      <xdr:nvPicPr>
        <xdr:cNvPr id="2" name="Picture 1" descr="ext-horiz-349-rgb.jpg"/>
        <xdr:cNvPicPr>
          <a:picLocks noChangeAspect="1"/>
        </xdr:cNvPicPr>
      </xdr:nvPicPr>
      <xdr:blipFill>
        <a:blip xmlns:r="http://schemas.openxmlformats.org/officeDocument/2006/relationships" r:embed="rId1" cstate="print"/>
        <a:stretch>
          <a:fillRect/>
        </a:stretch>
      </xdr:blipFill>
      <xdr:spPr>
        <a:xfrm>
          <a:off x="10620375" y="0"/>
          <a:ext cx="2971800" cy="1016000"/>
        </a:xfrm>
        <a:prstGeom prst="rect">
          <a:avLst/>
        </a:prstGeom>
      </xdr:spPr>
    </xdr:pic>
    <xdr:clientData/>
  </xdr:twoCellAnchor>
  <xdr:twoCellAnchor>
    <xdr:from>
      <xdr:col>14</xdr:col>
      <xdr:colOff>1524000</xdr:colOff>
      <xdr:row>21</xdr:row>
      <xdr:rowOff>123825</xdr:rowOff>
    </xdr:from>
    <xdr:to>
      <xdr:col>16</xdr:col>
      <xdr:colOff>171450</xdr:colOff>
      <xdr:row>30</xdr:row>
      <xdr:rowOff>0</xdr:rowOff>
    </xdr:to>
    <xdr:sp macro="" textlink="">
      <xdr:nvSpPr>
        <xdr:cNvPr id="4" name="Curved Left Arrow 3"/>
        <xdr:cNvSpPr/>
      </xdr:nvSpPr>
      <xdr:spPr>
        <a:xfrm>
          <a:off x="10648950" y="5724525"/>
          <a:ext cx="981075" cy="1666875"/>
        </a:xfrm>
        <a:prstGeom prst="curved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chemeClr val="tx1"/>
            </a:solidFill>
          </a:endParaRPr>
        </a:p>
      </xdr:txBody>
    </xdr:sp>
    <xdr:clientData/>
  </xdr:twoCellAnchor>
  <xdr:twoCellAnchor>
    <xdr:from>
      <xdr:col>14</xdr:col>
      <xdr:colOff>95249</xdr:colOff>
      <xdr:row>21</xdr:row>
      <xdr:rowOff>104774</xdr:rowOff>
    </xdr:from>
    <xdr:to>
      <xdr:col>15</xdr:col>
      <xdr:colOff>380999</xdr:colOff>
      <xdr:row>22</xdr:row>
      <xdr:rowOff>133349</xdr:rowOff>
    </xdr:to>
    <xdr:sp macro="" textlink="">
      <xdr:nvSpPr>
        <xdr:cNvPr id="5" name="Pentagon 4"/>
        <xdr:cNvSpPr/>
      </xdr:nvSpPr>
      <xdr:spPr>
        <a:xfrm>
          <a:off x="10782299" y="5543549"/>
          <a:ext cx="1838325" cy="276225"/>
        </a:xfrm>
        <a:prstGeom prst="homePlat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Lea instrucciones debajo</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381000</xdr:colOff>
      <xdr:row>0</xdr:row>
      <xdr:rowOff>104775</xdr:rowOff>
    </xdr:from>
    <xdr:to>
      <xdr:col>20</xdr:col>
      <xdr:colOff>628650</xdr:colOff>
      <xdr:row>3</xdr:row>
      <xdr:rowOff>149225</xdr:rowOff>
    </xdr:to>
    <xdr:pic>
      <xdr:nvPicPr>
        <xdr:cNvPr id="3" name="Picture 2" descr="ext-horiz-349-rgb.jpg"/>
        <xdr:cNvPicPr>
          <a:picLocks noChangeAspect="1"/>
        </xdr:cNvPicPr>
      </xdr:nvPicPr>
      <xdr:blipFill>
        <a:blip xmlns:r="http://schemas.openxmlformats.org/officeDocument/2006/relationships" r:embed="rId1" cstate="print"/>
        <a:stretch>
          <a:fillRect/>
        </a:stretch>
      </xdr:blipFill>
      <xdr:spPr>
        <a:xfrm>
          <a:off x="13020675" y="104775"/>
          <a:ext cx="2971800" cy="1016000"/>
        </a:xfrm>
        <a:prstGeom prst="rect">
          <a:avLst/>
        </a:prstGeom>
      </xdr:spPr>
    </xdr:pic>
    <xdr:clientData/>
  </xdr:twoCellAnchor>
  <xdr:twoCellAnchor>
    <xdr:from>
      <xdr:col>18</xdr:col>
      <xdr:colOff>1390650</xdr:colOff>
      <xdr:row>21</xdr:row>
      <xdr:rowOff>95250</xdr:rowOff>
    </xdr:from>
    <xdr:to>
      <xdr:col>20</xdr:col>
      <xdr:colOff>38100</xdr:colOff>
      <xdr:row>29</xdr:row>
      <xdr:rowOff>219075</xdr:rowOff>
    </xdr:to>
    <xdr:sp macro="" textlink="">
      <xdr:nvSpPr>
        <xdr:cNvPr id="5" name="Curved Left Arrow 4"/>
        <xdr:cNvSpPr/>
      </xdr:nvSpPr>
      <xdr:spPr>
        <a:xfrm>
          <a:off x="14906625" y="5514975"/>
          <a:ext cx="981075" cy="2105025"/>
        </a:xfrm>
        <a:prstGeom prst="curved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chemeClr val="tx1"/>
            </a:solidFill>
          </a:endParaRPr>
        </a:p>
      </xdr:txBody>
    </xdr:sp>
    <xdr:clientData/>
  </xdr:twoCellAnchor>
  <xdr:twoCellAnchor>
    <xdr:from>
      <xdr:col>17</xdr:col>
      <xdr:colOff>390524</xdr:colOff>
      <xdr:row>21</xdr:row>
      <xdr:rowOff>95250</xdr:rowOff>
    </xdr:from>
    <xdr:to>
      <xdr:col>19</xdr:col>
      <xdr:colOff>152399</xdr:colOff>
      <xdr:row>22</xdr:row>
      <xdr:rowOff>123825</xdr:rowOff>
    </xdr:to>
    <xdr:sp macro="" textlink="">
      <xdr:nvSpPr>
        <xdr:cNvPr id="6" name="Pentagon 5"/>
        <xdr:cNvSpPr/>
      </xdr:nvSpPr>
      <xdr:spPr>
        <a:xfrm>
          <a:off x="13515974" y="5514975"/>
          <a:ext cx="1704975" cy="276225"/>
        </a:xfrm>
        <a:prstGeom prst="homePlat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Lea instrucciones debajo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rene.shonle@colostate.edu" TargetMode="External"/><Relationship Id="rId1" Type="http://schemas.openxmlformats.org/officeDocument/2006/relationships/hyperlink" Target="mailto:cary.weiner@colostate.ed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irene.shonle@colostate.edu" TargetMode="External"/><Relationship Id="rId1" Type="http://schemas.openxmlformats.org/officeDocument/2006/relationships/hyperlink" Target="mailto:cary.weiner@colostate.edu"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84"/>
  <sheetViews>
    <sheetView showGridLines="0" zoomScaleNormal="100" workbookViewId="0">
      <pane ySplit="3" topLeftCell="A52" activePane="bottomLeft" state="frozen"/>
      <selection pane="bottomLeft" activeCell="B60" sqref="B60:M63"/>
    </sheetView>
  </sheetViews>
  <sheetFormatPr defaultRowHeight="15.75" x14ac:dyDescent="0.25"/>
  <cols>
    <col min="1" max="1" width="1.42578125" style="1" customWidth="1"/>
    <col min="2" max="2" width="26" style="1" customWidth="1"/>
    <col min="3" max="12" width="11.7109375" style="1" customWidth="1"/>
    <col min="13" max="13" width="12.5703125" style="1" customWidth="1"/>
    <col min="14" max="14" width="5.85546875" style="1" customWidth="1"/>
    <col min="15" max="15" width="23.28515625" style="1" bestFit="1" customWidth="1"/>
    <col min="16" max="17" width="11.7109375" style="1" customWidth="1"/>
    <col min="18" max="18" width="18.85546875" style="1" bestFit="1" customWidth="1"/>
    <col min="19" max="19" width="18.28515625" style="1" bestFit="1" customWidth="1"/>
    <col min="20" max="16384" width="9.140625" style="1"/>
  </cols>
  <sheetData>
    <row r="1" spans="2:16" ht="6.75" customHeight="1" thickBot="1" x14ac:dyDescent="0.3"/>
    <row r="2" spans="2:16" ht="21" customHeight="1" x14ac:dyDescent="0.25">
      <c r="B2" s="2"/>
      <c r="C2" s="78" t="s">
        <v>10</v>
      </c>
      <c r="D2" s="78"/>
      <c r="E2" s="78"/>
      <c r="F2" s="78"/>
      <c r="G2" s="78"/>
      <c r="H2" s="83" t="s">
        <v>11</v>
      </c>
      <c r="I2" s="84"/>
      <c r="J2" s="84"/>
      <c r="K2" s="84"/>
      <c r="L2" s="84"/>
      <c r="M2" s="85"/>
    </row>
    <row r="3" spans="2:16" ht="49.5" customHeight="1" x14ac:dyDescent="0.25">
      <c r="B3" s="3" t="s">
        <v>16</v>
      </c>
      <c r="C3" s="4" t="s">
        <v>17</v>
      </c>
      <c r="D3" s="4" t="s">
        <v>15</v>
      </c>
      <c r="E3" s="4" t="s">
        <v>18</v>
      </c>
      <c r="F3" s="4" t="s">
        <v>19</v>
      </c>
      <c r="G3" s="4" t="s">
        <v>20</v>
      </c>
      <c r="H3" s="4" t="s">
        <v>17</v>
      </c>
      <c r="I3" s="4" t="s">
        <v>15</v>
      </c>
      <c r="J3" s="4" t="s">
        <v>18</v>
      </c>
      <c r="K3" s="4" t="s">
        <v>19</v>
      </c>
      <c r="L3" s="25" t="s">
        <v>20</v>
      </c>
      <c r="M3" s="5" t="s">
        <v>21</v>
      </c>
    </row>
    <row r="4" spans="2:16" ht="20.100000000000001" customHeight="1" x14ac:dyDescent="0.25">
      <c r="B4" s="16" t="s">
        <v>25</v>
      </c>
      <c r="C4" s="13"/>
      <c r="D4" s="12"/>
      <c r="E4" s="12"/>
      <c r="F4" s="11">
        <f>((C4*E4)+(D4*(24-E4)))*30/1000</f>
        <v>0</v>
      </c>
      <c r="G4" s="10">
        <f>F4*$P$8</f>
        <v>0</v>
      </c>
      <c r="H4" s="13"/>
      <c r="I4" s="12"/>
      <c r="J4" s="12"/>
      <c r="K4" s="11">
        <f>((H4*J4)+(I4*(24-J4)))*30/1000</f>
        <v>0</v>
      </c>
      <c r="L4" s="40">
        <f>K4*$P$8</f>
        <v>0</v>
      </c>
      <c r="M4" s="17">
        <f>G4-L4</f>
        <v>0</v>
      </c>
    </row>
    <row r="5" spans="2:16" ht="20.100000000000001" customHeight="1" x14ac:dyDescent="0.25">
      <c r="B5" s="16" t="s">
        <v>26</v>
      </c>
      <c r="C5" s="13"/>
      <c r="D5" s="12"/>
      <c r="E5" s="12"/>
      <c r="F5" s="11">
        <f t="shared" ref="F5:F29" si="0">((C5*E5)+(D5*(24-E5)))*30/1000</f>
        <v>0</v>
      </c>
      <c r="G5" s="10">
        <f t="shared" ref="G5:G29" si="1">F5*$P$8</f>
        <v>0</v>
      </c>
      <c r="H5" s="13"/>
      <c r="I5" s="12"/>
      <c r="J5" s="12"/>
      <c r="K5" s="11">
        <f t="shared" ref="K5:K29" si="2">((H5*J5)+(I5*(24-J5)))*30/1000</f>
        <v>0</v>
      </c>
      <c r="L5" s="40">
        <f t="shared" ref="L5:L29" si="3">K5*$P$8</f>
        <v>0</v>
      </c>
      <c r="M5" s="17">
        <f t="shared" ref="M5:M29" si="4">G5-L5</f>
        <v>0</v>
      </c>
    </row>
    <row r="6" spans="2:16" s="7" customFormat="1" ht="20.100000000000001" customHeight="1" thickBot="1" x14ac:dyDescent="0.3">
      <c r="B6" s="16" t="s">
        <v>27</v>
      </c>
      <c r="C6" s="13"/>
      <c r="D6" s="12"/>
      <c r="E6" s="12"/>
      <c r="F6" s="11">
        <f t="shared" si="0"/>
        <v>0</v>
      </c>
      <c r="G6" s="10">
        <f t="shared" si="1"/>
        <v>0</v>
      </c>
      <c r="H6" s="13"/>
      <c r="I6" s="12"/>
      <c r="J6" s="12"/>
      <c r="K6" s="11">
        <f t="shared" si="2"/>
        <v>0</v>
      </c>
      <c r="L6" s="40">
        <f t="shared" si="3"/>
        <v>0</v>
      </c>
      <c r="M6" s="17">
        <f t="shared" si="4"/>
        <v>0</v>
      </c>
    </row>
    <row r="7" spans="2:16" ht="20.100000000000001" customHeight="1" x14ac:dyDescent="0.25">
      <c r="B7" s="16" t="s">
        <v>28</v>
      </c>
      <c r="C7" s="13"/>
      <c r="D7" s="12"/>
      <c r="E7" s="12"/>
      <c r="F7" s="11">
        <f t="shared" si="0"/>
        <v>0</v>
      </c>
      <c r="G7" s="10">
        <f t="shared" si="1"/>
        <v>0</v>
      </c>
      <c r="H7" s="13"/>
      <c r="I7" s="12"/>
      <c r="J7" s="12"/>
      <c r="K7" s="11">
        <f t="shared" si="2"/>
        <v>0</v>
      </c>
      <c r="L7" s="40">
        <f t="shared" si="3"/>
        <v>0</v>
      </c>
      <c r="M7" s="17">
        <f t="shared" si="4"/>
        <v>0</v>
      </c>
      <c r="O7" s="79" t="s">
        <v>22</v>
      </c>
      <c r="P7" s="80"/>
    </row>
    <row r="8" spans="2:16" ht="20.100000000000001" customHeight="1" thickBot="1" x14ac:dyDescent="0.3">
      <c r="B8" s="16" t="s">
        <v>29</v>
      </c>
      <c r="C8" s="13"/>
      <c r="D8" s="12"/>
      <c r="E8" s="12"/>
      <c r="F8" s="11">
        <f t="shared" si="0"/>
        <v>0</v>
      </c>
      <c r="G8" s="10">
        <f t="shared" si="1"/>
        <v>0</v>
      </c>
      <c r="H8" s="13"/>
      <c r="I8" s="12"/>
      <c r="J8" s="12"/>
      <c r="K8" s="11">
        <f t="shared" si="2"/>
        <v>0</v>
      </c>
      <c r="L8" s="40">
        <f t="shared" si="3"/>
        <v>0</v>
      </c>
      <c r="M8" s="17">
        <f t="shared" si="4"/>
        <v>0</v>
      </c>
      <c r="O8" s="41" t="s">
        <v>23</v>
      </c>
      <c r="P8" s="34">
        <v>0.08</v>
      </c>
    </row>
    <row r="9" spans="2:16" ht="20.100000000000001" customHeight="1" x14ac:dyDescent="0.25">
      <c r="B9" s="16" t="s">
        <v>30</v>
      </c>
      <c r="C9" s="13"/>
      <c r="D9" s="12"/>
      <c r="E9" s="12"/>
      <c r="F9" s="11">
        <f t="shared" si="0"/>
        <v>0</v>
      </c>
      <c r="G9" s="10">
        <f t="shared" si="1"/>
        <v>0</v>
      </c>
      <c r="H9" s="13"/>
      <c r="I9" s="12"/>
      <c r="J9" s="12"/>
      <c r="K9" s="11">
        <f t="shared" si="2"/>
        <v>0</v>
      </c>
      <c r="L9" s="40">
        <f t="shared" si="3"/>
        <v>0</v>
      </c>
      <c r="M9" s="17">
        <f t="shared" si="4"/>
        <v>0</v>
      </c>
    </row>
    <row r="10" spans="2:16" ht="20.100000000000001" customHeight="1" thickBot="1" x14ac:dyDescent="0.3">
      <c r="B10" s="16" t="s">
        <v>31</v>
      </c>
      <c r="C10" s="13"/>
      <c r="D10" s="12"/>
      <c r="E10" s="12"/>
      <c r="F10" s="11">
        <f t="shared" si="0"/>
        <v>0</v>
      </c>
      <c r="G10" s="10">
        <f t="shared" si="1"/>
        <v>0</v>
      </c>
      <c r="H10" s="13"/>
      <c r="I10" s="12"/>
      <c r="J10" s="12"/>
      <c r="K10" s="11">
        <f t="shared" si="2"/>
        <v>0</v>
      </c>
      <c r="L10" s="40">
        <f t="shared" si="3"/>
        <v>0</v>
      </c>
      <c r="M10" s="17">
        <f t="shared" si="4"/>
        <v>0</v>
      </c>
    </row>
    <row r="11" spans="2:16" ht="20.100000000000001" customHeight="1" x14ac:dyDescent="0.25">
      <c r="B11" s="16" t="s">
        <v>64</v>
      </c>
      <c r="C11" s="13"/>
      <c r="D11" s="12"/>
      <c r="E11" s="12"/>
      <c r="F11" s="11">
        <f t="shared" si="0"/>
        <v>0</v>
      </c>
      <c r="G11" s="10">
        <f t="shared" si="1"/>
        <v>0</v>
      </c>
      <c r="H11" s="13"/>
      <c r="I11" s="12"/>
      <c r="J11" s="12"/>
      <c r="K11" s="11">
        <f t="shared" si="2"/>
        <v>0</v>
      </c>
      <c r="L11" s="40">
        <f t="shared" si="3"/>
        <v>0</v>
      </c>
      <c r="M11" s="17">
        <f t="shared" si="4"/>
        <v>0</v>
      </c>
      <c r="O11" s="35" t="s">
        <v>24</v>
      </c>
      <c r="P11" s="36"/>
    </row>
    <row r="12" spans="2:16" ht="20.100000000000001" customHeight="1" x14ac:dyDescent="0.25">
      <c r="B12" s="16" t="s">
        <v>32</v>
      </c>
      <c r="C12" s="13"/>
      <c r="D12" s="12"/>
      <c r="E12" s="12"/>
      <c r="F12" s="11">
        <f t="shared" si="0"/>
        <v>0</v>
      </c>
      <c r="G12" s="10">
        <f t="shared" si="1"/>
        <v>0</v>
      </c>
      <c r="H12" s="13"/>
      <c r="I12" s="12"/>
      <c r="J12" s="12"/>
      <c r="K12" s="11">
        <f t="shared" si="2"/>
        <v>0</v>
      </c>
      <c r="L12" s="40">
        <f t="shared" si="3"/>
        <v>0</v>
      </c>
      <c r="M12" s="17">
        <f t="shared" si="4"/>
        <v>0</v>
      </c>
      <c r="O12" s="81" t="s">
        <v>2</v>
      </c>
      <c r="P12" s="82"/>
    </row>
    <row r="13" spans="2:16" ht="20.100000000000001" customHeight="1" x14ac:dyDescent="0.25">
      <c r="B13" s="16" t="s">
        <v>33</v>
      </c>
      <c r="C13" s="13"/>
      <c r="D13" s="12"/>
      <c r="E13" s="12"/>
      <c r="F13" s="11">
        <f t="shared" si="0"/>
        <v>0</v>
      </c>
      <c r="G13" s="10">
        <f t="shared" si="1"/>
        <v>0</v>
      </c>
      <c r="H13" s="13"/>
      <c r="I13" s="12"/>
      <c r="J13" s="12"/>
      <c r="K13" s="11">
        <f t="shared" si="2"/>
        <v>0</v>
      </c>
      <c r="L13" s="40">
        <f t="shared" si="3"/>
        <v>0</v>
      </c>
      <c r="M13" s="17">
        <f t="shared" si="4"/>
        <v>0</v>
      </c>
      <c r="O13" s="69" t="s">
        <v>3</v>
      </c>
      <c r="P13" s="71"/>
    </row>
    <row r="14" spans="2:16" ht="20.100000000000001" customHeight="1" x14ac:dyDescent="0.25">
      <c r="B14" s="16" t="s">
        <v>34</v>
      </c>
      <c r="C14" s="13"/>
      <c r="D14" s="12"/>
      <c r="E14" s="12"/>
      <c r="F14" s="11">
        <f t="shared" si="0"/>
        <v>0</v>
      </c>
      <c r="G14" s="10">
        <f t="shared" si="1"/>
        <v>0</v>
      </c>
      <c r="H14" s="13"/>
      <c r="I14" s="12"/>
      <c r="J14" s="12"/>
      <c r="K14" s="11">
        <f t="shared" si="2"/>
        <v>0</v>
      </c>
      <c r="L14" s="40">
        <f t="shared" si="3"/>
        <v>0</v>
      </c>
      <c r="M14" s="17">
        <f t="shared" si="4"/>
        <v>0</v>
      </c>
      <c r="O14" s="86" t="s">
        <v>4</v>
      </c>
      <c r="P14" s="71"/>
    </row>
    <row r="15" spans="2:16" ht="20.100000000000001" customHeight="1" x14ac:dyDescent="0.25">
      <c r="B15" s="16" t="s">
        <v>42</v>
      </c>
      <c r="C15" s="13"/>
      <c r="D15" s="12"/>
      <c r="E15" s="12"/>
      <c r="F15" s="11">
        <f t="shared" si="0"/>
        <v>0</v>
      </c>
      <c r="G15" s="10">
        <f t="shared" si="1"/>
        <v>0</v>
      </c>
      <c r="H15" s="13"/>
      <c r="I15" s="12"/>
      <c r="J15" s="12"/>
      <c r="K15" s="11">
        <f t="shared" si="2"/>
        <v>0</v>
      </c>
      <c r="L15" s="40">
        <f t="shared" si="3"/>
        <v>0</v>
      </c>
      <c r="M15" s="17">
        <f t="shared" si="4"/>
        <v>0</v>
      </c>
      <c r="O15" s="69" t="s">
        <v>5</v>
      </c>
      <c r="P15" s="91"/>
    </row>
    <row r="16" spans="2:16" ht="20.100000000000001" customHeight="1" x14ac:dyDescent="0.25">
      <c r="B16" s="16" t="s">
        <v>35</v>
      </c>
      <c r="C16" s="13"/>
      <c r="D16" s="12"/>
      <c r="E16" s="12"/>
      <c r="F16" s="11">
        <f t="shared" si="0"/>
        <v>0</v>
      </c>
      <c r="G16" s="10">
        <f t="shared" si="1"/>
        <v>0</v>
      </c>
      <c r="H16" s="13"/>
      <c r="I16" s="12"/>
      <c r="J16" s="12"/>
      <c r="K16" s="11">
        <f t="shared" si="2"/>
        <v>0</v>
      </c>
      <c r="L16" s="40">
        <f t="shared" si="3"/>
        <v>0</v>
      </c>
      <c r="M16" s="17">
        <f t="shared" si="4"/>
        <v>0</v>
      </c>
      <c r="O16" s="67"/>
      <c r="P16" s="68"/>
    </row>
    <row r="17" spans="2:16" ht="20.100000000000001" customHeight="1" x14ac:dyDescent="0.25">
      <c r="B17" s="16" t="s">
        <v>65</v>
      </c>
      <c r="C17" s="13"/>
      <c r="D17" s="12"/>
      <c r="E17" s="12"/>
      <c r="F17" s="11">
        <f t="shared" si="0"/>
        <v>0</v>
      </c>
      <c r="G17" s="10">
        <f t="shared" si="1"/>
        <v>0</v>
      </c>
      <c r="H17" s="13"/>
      <c r="I17" s="12"/>
      <c r="J17" s="12"/>
      <c r="K17" s="11">
        <f t="shared" si="2"/>
        <v>0</v>
      </c>
      <c r="L17" s="40">
        <f t="shared" si="3"/>
        <v>0</v>
      </c>
      <c r="M17" s="17">
        <f t="shared" si="4"/>
        <v>0</v>
      </c>
      <c r="O17" s="69" t="s">
        <v>6</v>
      </c>
      <c r="P17" s="91"/>
    </row>
    <row r="18" spans="2:16" ht="35.25" customHeight="1" x14ac:dyDescent="0.25">
      <c r="B18" s="16" t="s">
        <v>36</v>
      </c>
      <c r="C18" s="13"/>
      <c r="D18" s="12"/>
      <c r="E18" s="12"/>
      <c r="F18" s="11">
        <f t="shared" si="0"/>
        <v>0</v>
      </c>
      <c r="G18" s="10">
        <f t="shared" si="1"/>
        <v>0</v>
      </c>
      <c r="H18" s="13"/>
      <c r="I18" s="12"/>
      <c r="J18" s="12"/>
      <c r="K18" s="11">
        <f t="shared" si="2"/>
        <v>0</v>
      </c>
      <c r="L18" s="40">
        <f t="shared" si="3"/>
        <v>0</v>
      </c>
      <c r="M18" s="17">
        <f t="shared" si="4"/>
        <v>0</v>
      </c>
      <c r="O18" s="69" t="s">
        <v>3</v>
      </c>
      <c r="P18" s="91"/>
    </row>
    <row r="19" spans="2:16" ht="20.100000000000001" customHeight="1" x14ac:dyDescent="0.25">
      <c r="B19" s="16" t="s">
        <v>66</v>
      </c>
      <c r="C19" s="13"/>
      <c r="D19" s="12"/>
      <c r="E19" s="12"/>
      <c r="F19" s="11">
        <f t="shared" si="0"/>
        <v>0</v>
      </c>
      <c r="G19" s="10">
        <f t="shared" si="1"/>
        <v>0</v>
      </c>
      <c r="H19" s="13"/>
      <c r="I19" s="12"/>
      <c r="J19" s="12"/>
      <c r="K19" s="11">
        <f t="shared" si="2"/>
        <v>0</v>
      </c>
      <c r="L19" s="40">
        <f t="shared" si="3"/>
        <v>0</v>
      </c>
      <c r="M19" s="17">
        <f t="shared" si="4"/>
        <v>0</v>
      </c>
      <c r="N19" s="8"/>
      <c r="O19" s="86" t="s">
        <v>7</v>
      </c>
      <c r="P19" s="71"/>
    </row>
    <row r="20" spans="2:16" ht="20.100000000000001" customHeight="1" thickBot="1" x14ac:dyDescent="0.3">
      <c r="B20" s="16" t="s">
        <v>37</v>
      </c>
      <c r="C20" s="13"/>
      <c r="D20" s="12"/>
      <c r="E20" s="12"/>
      <c r="F20" s="11">
        <f t="shared" si="0"/>
        <v>0</v>
      </c>
      <c r="G20" s="10">
        <f t="shared" si="1"/>
        <v>0</v>
      </c>
      <c r="H20" s="13"/>
      <c r="I20" s="12"/>
      <c r="J20" s="12"/>
      <c r="K20" s="11">
        <f t="shared" si="2"/>
        <v>0</v>
      </c>
      <c r="L20" s="40">
        <f t="shared" si="3"/>
        <v>0</v>
      </c>
      <c r="M20" s="17">
        <f t="shared" si="4"/>
        <v>0</v>
      </c>
      <c r="N20" s="8"/>
      <c r="O20" s="93" t="s">
        <v>8</v>
      </c>
      <c r="P20" s="94"/>
    </row>
    <row r="21" spans="2:16" ht="20.100000000000001" customHeight="1" x14ac:dyDescent="0.25">
      <c r="B21" s="16"/>
      <c r="C21" s="13"/>
      <c r="D21" s="12"/>
      <c r="E21" s="12"/>
      <c r="F21" s="11">
        <f t="shared" si="0"/>
        <v>0</v>
      </c>
      <c r="G21" s="10">
        <f t="shared" si="1"/>
        <v>0</v>
      </c>
      <c r="H21" s="13"/>
      <c r="I21" s="12"/>
      <c r="J21" s="12"/>
      <c r="K21" s="11">
        <f t="shared" si="2"/>
        <v>0</v>
      </c>
      <c r="L21" s="40">
        <f t="shared" si="3"/>
        <v>0</v>
      </c>
      <c r="M21" s="17">
        <f t="shared" si="4"/>
        <v>0</v>
      </c>
      <c r="N21" s="8"/>
    </row>
    <row r="22" spans="2:16" ht="20.100000000000001" customHeight="1" x14ac:dyDescent="0.25">
      <c r="B22" s="16"/>
      <c r="C22" s="13"/>
      <c r="D22" s="12"/>
      <c r="E22" s="12"/>
      <c r="F22" s="11">
        <f t="shared" si="0"/>
        <v>0</v>
      </c>
      <c r="G22" s="10">
        <f t="shared" si="1"/>
        <v>0</v>
      </c>
      <c r="H22" s="13"/>
      <c r="I22" s="12"/>
      <c r="J22" s="12"/>
      <c r="K22" s="11">
        <f t="shared" si="2"/>
        <v>0</v>
      </c>
      <c r="L22" s="40">
        <f t="shared" si="3"/>
        <v>0</v>
      </c>
      <c r="M22" s="17">
        <f t="shared" si="4"/>
        <v>0</v>
      </c>
    </row>
    <row r="23" spans="2:16" ht="20.100000000000001" customHeight="1" x14ac:dyDescent="0.25">
      <c r="B23" s="16"/>
      <c r="C23" s="13"/>
      <c r="D23" s="12"/>
      <c r="E23" s="12"/>
      <c r="F23" s="11">
        <f t="shared" si="0"/>
        <v>0</v>
      </c>
      <c r="G23" s="10">
        <f t="shared" si="1"/>
        <v>0</v>
      </c>
      <c r="H23" s="13"/>
      <c r="I23" s="12"/>
      <c r="J23" s="12"/>
      <c r="K23" s="11">
        <f t="shared" si="2"/>
        <v>0</v>
      </c>
      <c r="L23" s="40">
        <f t="shared" si="3"/>
        <v>0</v>
      </c>
      <c r="M23" s="17">
        <f t="shared" si="4"/>
        <v>0</v>
      </c>
    </row>
    <row r="24" spans="2:16" ht="20.100000000000001" customHeight="1" x14ac:dyDescent="0.25">
      <c r="B24" s="16"/>
      <c r="C24" s="13"/>
      <c r="D24" s="12"/>
      <c r="E24" s="12"/>
      <c r="F24" s="11">
        <f t="shared" ref="F24:F27" si="5">((C24*E24)+(D24*(24-E24)))*30/1000</f>
        <v>0</v>
      </c>
      <c r="G24" s="10">
        <f t="shared" si="1"/>
        <v>0</v>
      </c>
      <c r="H24" s="13"/>
      <c r="I24" s="12"/>
      <c r="J24" s="12"/>
      <c r="K24" s="11">
        <f t="shared" ref="K24:K27" si="6">((H24*J24)+(I24*(24-J24)))*30/1000</f>
        <v>0</v>
      </c>
      <c r="L24" s="40">
        <f t="shared" si="3"/>
        <v>0</v>
      </c>
      <c r="M24" s="17">
        <f t="shared" ref="M24:M27" si="7">G24-L24</f>
        <v>0</v>
      </c>
    </row>
    <row r="25" spans="2:16" ht="20.100000000000001" customHeight="1" x14ac:dyDescent="0.25">
      <c r="B25" s="16"/>
      <c r="C25" s="13"/>
      <c r="D25" s="12"/>
      <c r="E25" s="12"/>
      <c r="F25" s="11">
        <f t="shared" si="5"/>
        <v>0</v>
      </c>
      <c r="G25" s="10">
        <f t="shared" si="1"/>
        <v>0</v>
      </c>
      <c r="H25" s="13"/>
      <c r="I25" s="12"/>
      <c r="J25" s="12"/>
      <c r="K25" s="11">
        <f t="shared" si="6"/>
        <v>0</v>
      </c>
      <c r="L25" s="40">
        <f t="shared" si="3"/>
        <v>0</v>
      </c>
      <c r="M25" s="17">
        <f t="shared" si="7"/>
        <v>0</v>
      </c>
    </row>
    <row r="26" spans="2:16" ht="20.100000000000001" customHeight="1" x14ac:dyDescent="0.25">
      <c r="B26" s="16"/>
      <c r="C26" s="13"/>
      <c r="D26" s="12"/>
      <c r="E26" s="12"/>
      <c r="F26" s="11">
        <f t="shared" si="5"/>
        <v>0</v>
      </c>
      <c r="G26" s="10">
        <f t="shared" si="1"/>
        <v>0</v>
      </c>
      <c r="H26" s="13"/>
      <c r="I26" s="12"/>
      <c r="J26" s="12"/>
      <c r="K26" s="11">
        <f t="shared" si="6"/>
        <v>0</v>
      </c>
      <c r="L26" s="40">
        <f t="shared" si="3"/>
        <v>0</v>
      </c>
      <c r="M26" s="17">
        <f t="shared" si="7"/>
        <v>0</v>
      </c>
    </row>
    <row r="27" spans="2:16" ht="20.100000000000001" customHeight="1" x14ac:dyDescent="0.25">
      <c r="B27" s="16"/>
      <c r="C27" s="13"/>
      <c r="D27" s="12"/>
      <c r="E27" s="12"/>
      <c r="F27" s="11">
        <f t="shared" si="5"/>
        <v>0</v>
      </c>
      <c r="G27" s="10">
        <f t="shared" si="1"/>
        <v>0</v>
      </c>
      <c r="H27" s="13"/>
      <c r="I27" s="12"/>
      <c r="J27" s="12"/>
      <c r="K27" s="11">
        <f t="shared" si="6"/>
        <v>0</v>
      </c>
      <c r="L27" s="40">
        <f t="shared" si="3"/>
        <v>0</v>
      </c>
      <c r="M27" s="17">
        <f t="shared" si="7"/>
        <v>0</v>
      </c>
    </row>
    <row r="28" spans="2:16" ht="20.100000000000001" customHeight="1" x14ac:dyDescent="0.25">
      <c r="B28" s="16"/>
      <c r="C28" s="13"/>
      <c r="D28" s="12"/>
      <c r="E28" s="12"/>
      <c r="F28" s="11">
        <f t="shared" si="0"/>
        <v>0</v>
      </c>
      <c r="G28" s="10">
        <f t="shared" si="1"/>
        <v>0</v>
      </c>
      <c r="H28" s="13"/>
      <c r="I28" s="12"/>
      <c r="J28" s="12"/>
      <c r="K28" s="11">
        <f t="shared" si="2"/>
        <v>0</v>
      </c>
      <c r="L28" s="40">
        <f t="shared" si="3"/>
        <v>0</v>
      </c>
      <c r="M28" s="17">
        <f t="shared" si="4"/>
        <v>0</v>
      </c>
    </row>
    <row r="29" spans="2:16" ht="20.100000000000001" customHeight="1" x14ac:dyDescent="0.25">
      <c r="B29" s="16"/>
      <c r="C29" s="13"/>
      <c r="D29" s="12"/>
      <c r="E29" s="12"/>
      <c r="F29" s="11">
        <f t="shared" si="0"/>
        <v>0</v>
      </c>
      <c r="G29" s="10">
        <f t="shared" si="1"/>
        <v>0</v>
      </c>
      <c r="H29" s="13"/>
      <c r="I29" s="12"/>
      <c r="J29" s="12"/>
      <c r="K29" s="11">
        <f t="shared" si="2"/>
        <v>0</v>
      </c>
      <c r="L29" s="40">
        <f t="shared" si="3"/>
        <v>0</v>
      </c>
      <c r="M29" s="17">
        <f t="shared" si="4"/>
        <v>0</v>
      </c>
    </row>
    <row r="30" spans="2:16" ht="20.100000000000001" customHeight="1" thickBot="1" x14ac:dyDescent="0.3">
      <c r="B30" s="15" t="s">
        <v>0</v>
      </c>
      <c r="C30" s="45">
        <f>SUM(C4:C29)</f>
        <v>0</v>
      </c>
      <c r="D30" s="46">
        <f>SUM(D4:D29)</f>
        <v>0</v>
      </c>
      <c r="E30" s="46"/>
      <c r="F30" s="46">
        <f t="shared" ref="F30:M30" si="8">SUM(F4:F29)</f>
        <v>0</v>
      </c>
      <c r="G30" s="18">
        <f t="shared" si="8"/>
        <v>0</v>
      </c>
      <c r="H30" s="46">
        <f t="shared" si="8"/>
        <v>0</v>
      </c>
      <c r="I30" s="46">
        <f t="shared" si="8"/>
        <v>0</v>
      </c>
      <c r="J30" s="46"/>
      <c r="K30" s="46">
        <f t="shared" si="8"/>
        <v>0</v>
      </c>
      <c r="L30" s="46">
        <f t="shared" si="8"/>
        <v>0</v>
      </c>
      <c r="M30" s="19">
        <f t="shared" si="8"/>
        <v>0</v>
      </c>
    </row>
    <row r="31" spans="2:16" ht="16.5" thickBot="1" x14ac:dyDescent="0.3"/>
    <row r="32" spans="2:16" ht="16.5" thickBot="1" x14ac:dyDescent="0.3">
      <c r="B32" s="43" t="s">
        <v>38</v>
      </c>
      <c r="C32" s="44"/>
      <c r="D32" s="44"/>
      <c r="E32" s="44"/>
      <c r="F32" s="44"/>
      <c r="G32" s="44"/>
      <c r="H32" s="44"/>
      <c r="I32" s="44"/>
      <c r="J32" s="44"/>
      <c r="K32" s="44"/>
      <c r="L32" s="44"/>
      <c r="M32" s="42"/>
    </row>
    <row r="33" spans="2:16" x14ac:dyDescent="0.25">
      <c r="B33" s="87" t="s">
        <v>43</v>
      </c>
      <c r="C33" s="88"/>
      <c r="D33" s="88"/>
      <c r="E33" s="88"/>
      <c r="F33" s="88"/>
      <c r="G33" s="88"/>
      <c r="H33" s="88"/>
      <c r="I33" s="88"/>
      <c r="J33" s="88"/>
      <c r="K33" s="88"/>
      <c r="L33" s="88"/>
      <c r="M33" s="89"/>
    </row>
    <row r="34" spans="2:16" x14ac:dyDescent="0.25">
      <c r="B34" s="69"/>
      <c r="C34" s="70"/>
      <c r="D34" s="70"/>
      <c r="E34" s="70"/>
      <c r="F34" s="70"/>
      <c r="G34" s="70"/>
      <c r="H34" s="70"/>
      <c r="I34" s="70"/>
      <c r="J34" s="70"/>
      <c r="K34" s="70"/>
      <c r="L34" s="70"/>
      <c r="M34" s="71"/>
    </row>
    <row r="35" spans="2:16" x14ac:dyDescent="0.25">
      <c r="B35" s="90"/>
      <c r="C35" s="74"/>
      <c r="D35" s="74"/>
      <c r="E35" s="74"/>
      <c r="F35" s="74"/>
      <c r="G35" s="74"/>
      <c r="H35" s="74"/>
      <c r="I35" s="74"/>
      <c r="J35" s="74"/>
      <c r="K35" s="74"/>
      <c r="L35" s="74"/>
      <c r="M35" s="71"/>
    </row>
    <row r="36" spans="2:16" ht="15.75" customHeight="1" x14ac:dyDescent="0.25">
      <c r="B36" s="6"/>
      <c r="C36" s="7"/>
      <c r="D36" s="7"/>
      <c r="E36" s="7"/>
      <c r="F36" s="7"/>
      <c r="G36" s="7"/>
      <c r="H36" s="7"/>
      <c r="I36" s="7"/>
      <c r="J36" s="7"/>
      <c r="K36" s="7"/>
      <c r="L36" s="7"/>
      <c r="M36" s="20"/>
    </row>
    <row r="37" spans="2:16" x14ac:dyDescent="0.25">
      <c r="B37" s="30" t="s">
        <v>39</v>
      </c>
      <c r="C37" s="7"/>
      <c r="D37" s="7"/>
      <c r="E37" s="7"/>
      <c r="F37" s="7"/>
      <c r="G37" s="7"/>
      <c r="H37" s="7"/>
      <c r="I37" s="7"/>
      <c r="J37" s="7"/>
      <c r="K37" s="7"/>
      <c r="L37" s="7"/>
      <c r="M37" s="20"/>
      <c r="O37" s="9"/>
      <c r="P37" s="9"/>
    </row>
    <row r="38" spans="2:16" x14ac:dyDescent="0.25">
      <c r="B38" s="6"/>
      <c r="C38" s="7"/>
      <c r="D38" s="7"/>
      <c r="E38" s="7"/>
      <c r="F38" s="7"/>
      <c r="G38" s="7"/>
      <c r="H38" s="7"/>
      <c r="I38" s="7"/>
      <c r="J38" s="7"/>
      <c r="K38" s="7"/>
      <c r="L38" s="7"/>
      <c r="M38" s="20"/>
      <c r="O38" s="9"/>
      <c r="P38" s="9"/>
    </row>
    <row r="39" spans="2:16" s="9" customFormat="1" x14ac:dyDescent="0.25">
      <c r="B39" s="21" t="s">
        <v>40</v>
      </c>
      <c r="C39" s="70" t="s">
        <v>41</v>
      </c>
      <c r="D39" s="92"/>
      <c r="E39" s="92"/>
      <c r="F39" s="92"/>
      <c r="G39" s="92"/>
      <c r="H39" s="92"/>
      <c r="I39" s="92"/>
      <c r="J39" s="92"/>
      <c r="K39" s="92"/>
      <c r="L39" s="92"/>
      <c r="M39" s="71"/>
    </row>
    <row r="40" spans="2:16" s="9" customFormat="1" x14ac:dyDescent="0.25">
      <c r="B40" s="21"/>
      <c r="C40" s="92"/>
      <c r="D40" s="92"/>
      <c r="E40" s="92"/>
      <c r="F40" s="92"/>
      <c r="G40" s="92"/>
      <c r="H40" s="92"/>
      <c r="I40" s="92"/>
      <c r="J40" s="92"/>
      <c r="K40" s="92"/>
      <c r="L40" s="92"/>
      <c r="M40" s="71"/>
    </row>
    <row r="41" spans="2:16" s="9" customFormat="1" x14ac:dyDescent="0.25">
      <c r="B41" s="21"/>
      <c r="C41" s="52"/>
      <c r="D41" s="52"/>
      <c r="E41" s="52"/>
      <c r="F41" s="52"/>
      <c r="G41" s="52"/>
      <c r="H41" s="52"/>
      <c r="I41" s="52"/>
      <c r="J41" s="52"/>
      <c r="K41" s="52"/>
      <c r="L41" s="52"/>
      <c r="M41" s="50"/>
    </row>
    <row r="42" spans="2:16" s="9" customFormat="1" x14ac:dyDescent="0.25">
      <c r="B42" s="21" t="s">
        <v>57</v>
      </c>
      <c r="C42" s="22"/>
      <c r="D42" s="22"/>
      <c r="E42" s="22"/>
      <c r="F42" s="22"/>
      <c r="G42" s="22"/>
      <c r="H42" s="22"/>
      <c r="I42" s="22"/>
      <c r="J42" s="22"/>
      <c r="K42" s="22"/>
      <c r="L42" s="22"/>
      <c r="M42" s="23"/>
    </row>
    <row r="43" spans="2:16" s="9" customFormat="1" x14ac:dyDescent="0.25">
      <c r="B43" s="21"/>
      <c r="C43" s="22"/>
      <c r="D43" s="22"/>
      <c r="E43" s="22"/>
      <c r="F43" s="22"/>
      <c r="G43" s="22"/>
      <c r="H43" s="22"/>
      <c r="I43" s="22"/>
      <c r="J43" s="22"/>
      <c r="K43" s="22"/>
      <c r="L43" s="22"/>
      <c r="M43" s="23"/>
    </row>
    <row r="44" spans="2:16" s="9" customFormat="1" x14ac:dyDescent="0.25">
      <c r="B44" s="21" t="s">
        <v>44</v>
      </c>
      <c r="C44" s="22" t="s">
        <v>45</v>
      </c>
      <c r="D44" s="22"/>
      <c r="E44" s="22"/>
      <c r="F44" s="22"/>
      <c r="G44" s="22"/>
      <c r="H44" s="22"/>
      <c r="I44" s="22"/>
      <c r="J44" s="22"/>
      <c r="K44" s="22"/>
      <c r="L44" s="22"/>
      <c r="M44" s="23"/>
    </row>
    <row r="45" spans="2:16" s="9" customFormat="1" x14ac:dyDescent="0.25">
      <c r="B45" s="21" t="s">
        <v>46</v>
      </c>
      <c r="C45" s="22" t="s">
        <v>47</v>
      </c>
      <c r="D45" s="22"/>
      <c r="E45" s="22"/>
      <c r="F45" s="22"/>
      <c r="G45" s="22"/>
      <c r="H45" s="22"/>
      <c r="I45" s="22"/>
      <c r="J45" s="22"/>
      <c r="K45" s="22"/>
      <c r="L45" s="22"/>
      <c r="M45" s="23"/>
    </row>
    <row r="46" spans="2:16" s="9" customFormat="1" x14ac:dyDescent="0.25">
      <c r="B46" s="21" t="s">
        <v>49</v>
      </c>
      <c r="C46" s="22" t="s">
        <v>48</v>
      </c>
      <c r="D46" s="22"/>
      <c r="E46" s="22"/>
      <c r="F46" s="22"/>
      <c r="G46" s="22"/>
      <c r="H46" s="22"/>
      <c r="I46" s="22"/>
      <c r="J46" s="22"/>
      <c r="K46" s="22"/>
      <c r="L46" s="22"/>
      <c r="M46" s="23"/>
    </row>
    <row r="47" spans="2:16" s="9" customFormat="1" x14ac:dyDescent="0.25">
      <c r="B47" s="21"/>
      <c r="C47" s="22"/>
      <c r="D47" s="22"/>
      <c r="E47" s="22"/>
      <c r="F47" s="22"/>
      <c r="G47" s="22"/>
      <c r="H47" s="22"/>
      <c r="I47" s="22"/>
      <c r="J47" s="22"/>
      <c r="K47" s="22"/>
      <c r="L47" s="22"/>
      <c r="M47" s="23"/>
    </row>
    <row r="48" spans="2:16" s="9" customFormat="1" x14ac:dyDescent="0.25">
      <c r="B48" s="21" t="s">
        <v>56</v>
      </c>
      <c r="C48" s="22"/>
      <c r="D48" s="22"/>
      <c r="E48" s="22"/>
      <c r="F48" s="22"/>
      <c r="G48" s="22"/>
      <c r="H48" s="22"/>
      <c r="I48" s="22"/>
      <c r="J48" s="22"/>
      <c r="K48" s="22"/>
      <c r="L48" s="22"/>
      <c r="M48" s="23"/>
    </row>
    <row r="49" spans="2:18" s="9" customFormat="1" x14ac:dyDescent="0.25">
      <c r="B49" s="21"/>
      <c r="C49" s="22"/>
      <c r="D49" s="22"/>
      <c r="E49" s="22"/>
      <c r="F49" s="22"/>
      <c r="G49" s="22"/>
      <c r="H49" s="22"/>
      <c r="I49" s="22"/>
      <c r="J49" s="22"/>
      <c r="K49" s="22"/>
      <c r="L49" s="22"/>
      <c r="M49" s="23"/>
    </row>
    <row r="50" spans="2:18" s="9" customFormat="1" x14ac:dyDescent="0.25">
      <c r="B50" s="21" t="s">
        <v>50</v>
      </c>
      <c r="C50" s="70" t="s">
        <v>58</v>
      </c>
      <c r="D50" s="74"/>
      <c r="E50" s="74"/>
      <c r="F50" s="74"/>
      <c r="G50" s="74"/>
      <c r="H50" s="74"/>
      <c r="I50" s="74"/>
      <c r="J50" s="74"/>
      <c r="K50" s="74"/>
      <c r="L50" s="74"/>
      <c r="M50" s="71"/>
    </row>
    <row r="51" spans="2:18" s="9" customFormat="1" x14ac:dyDescent="0.25">
      <c r="B51" s="21"/>
      <c r="C51" s="74"/>
      <c r="D51" s="74"/>
      <c r="E51" s="74"/>
      <c r="F51" s="74"/>
      <c r="G51" s="74"/>
      <c r="H51" s="74"/>
      <c r="I51" s="74"/>
      <c r="J51" s="74"/>
      <c r="K51" s="74"/>
      <c r="L51" s="74"/>
      <c r="M51" s="71"/>
    </row>
    <row r="52" spans="2:18" s="9" customFormat="1" x14ac:dyDescent="0.25">
      <c r="B52" s="21" t="s">
        <v>51</v>
      </c>
      <c r="C52" s="70" t="s">
        <v>67</v>
      </c>
      <c r="D52" s="74"/>
      <c r="E52" s="74"/>
      <c r="F52" s="74"/>
      <c r="G52" s="74"/>
      <c r="H52" s="74"/>
      <c r="I52" s="74"/>
      <c r="J52" s="74"/>
      <c r="K52" s="74"/>
      <c r="L52" s="74"/>
      <c r="M52" s="71"/>
    </row>
    <row r="53" spans="2:18" s="9" customFormat="1" x14ac:dyDescent="0.25">
      <c r="B53" s="21"/>
      <c r="C53" s="74"/>
      <c r="D53" s="74"/>
      <c r="E53" s="74"/>
      <c r="F53" s="74"/>
      <c r="G53" s="74"/>
      <c r="H53" s="74"/>
      <c r="I53" s="74"/>
      <c r="J53" s="74"/>
      <c r="K53" s="74"/>
      <c r="L53" s="74"/>
      <c r="M53" s="71"/>
    </row>
    <row r="54" spans="2:18" s="9" customFormat="1" x14ac:dyDescent="0.25">
      <c r="B54" s="21" t="s">
        <v>52</v>
      </c>
      <c r="C54" s="70" t="s">
        <v>59</v>
      </c>
      <c r="D54" s="74"/>
      <c r="E54" s="74"/>
      <c r="F54" s="74"/>
      <c r="G54" s="74"/>
      <c r="H54" s="74"/>
      <c r="I54" s="74"/>
      <c r="J54" s="74"/>
      <c r="K54" s="74"/>
      <c r="L54" s="74"/>
      <c r="M54" s="71"/>
    </row>
    <row r="55" spans="2:18" s="9" customFormat="1" x14ac:dyDescent="0.25">
      <c r="B55" s="21"/>
      <c r="C55" s="74"/>
      <c r="D55" s="74"/>
      <c r="E55" s="74"/>
      <c r="F55" s="74"/>
      <c r="G55" s="74"/>
      <c r="H55" s="74"/>
      <c r="I55" s="74"/>
      <c r="J55" s="74"/>
      <c r="K55" s="74"/>
      <c r="L55" s="74"/>
      <c r="M55" s="71"/>
    </row>
    <row r="56" spans="2:18" s="9" customFormat="1" x14ac:dyDescent="0.25">
      <c r="B56" s="21"/>
      <c r="C56" s="22"/>
      <c r="D56" s="26"/>
      <c r="E56" s="26"/>
      <c r="F56" s="26"/>
      <c r="G56" s="26"/>
      <c r="H56" s="26"/>
      <c r="I56" s="26"/>
      <c r="J56" s="26"/>
      <c r="K56" s="26"/>
      <c r="L56" s="26"/>
      <c r="M56" s="27"/>
    </row>
    <row r="57" spans="2:18" s="9" customFormat="1" x14ac:dyDescent="0.25">
      <c r="B57" s="21" t="s">
        <v>53</v>
      </c>
      <c r="C57" s="22" t="s">
        <v>68</v>
      </c>
      <c r="D57" s="22"/>
      <c r="E57" s="22"/>
      <c r="F57" s="22"/>
      <c r="G57" s="22"/>
      <c r="H57" s="22"/>
      <c r="I57" s="22"/>
      <c r="J57" s="22"/>
      <c r="K57" s="22"/>
      <c r="L57" s="22"/>
      <c r="M57" s="23"/>
    </row>
    <row r="58" spans="2:18" s="9" customFormat="1" x14ac:dyDescent="0.25">
      <c r="B58" s="21"/>
      <c r="C58" s="22"/>
      <c r="D58" s="22"/>
      <c r="E58" s="22"/>
      <c r="F58" s="22"/>
      <c r="G58" s="22"/>
      <c r="H58" s="22"/>
      <c r="I58" s="22"/>
      <c r="J58" s="22"/>
      <c r="K58" s="22"/>
      <c r="L58" s="22"/>
      <c r="M58" s="23"/>
    </row>
    <row r="59" spans="2:18" s="9" customFormat="1" x14ac:dyDescent="0.25">
      <c r="B59" s="38" t="s">
        <v>54</v>
      </c>
      <c r="C59" s="31"/>
      <c r="D59" s="31"/>
      <c r="E59" s="31"/>
      <c r="F59" s="31"/>
      <c r="G59" s="31"/>
      <c r="H59" s="31"/>
      <c r="I59" s="31"/>
      <c r="J59" s="31"/>
      <c r="K59" s="31"/>
      <c r="L59" s="31"/>
      <c r="M59" s="32"/>
    </row>
    <row r="60" spans="2:18" s="57" customFormat="1" ht="15.75" customHeight="1" x14ac:dyDescent="0.25">
      <c r="B60" s="95" t="s">
        <v>60</v>
      </c>
      <c r="C60" s="96"/>
      <c r="D60" s="96"/>
      <c r="E60" s="96"/>
      <c r="F60" s="96"/>
      <c r="G60" s="96"/>
      <c r="H60" s="96"/>
      <c r="I60" s="96"/>
      <c r="J60" s="96"/>
      <c r="K60" s="96"/>
      <c r="L60" s="96"/>
      <c r="M60" s="82"/>
      <c r="N60" s="58"/>
      <c r="O60" s="58"/>
      <c r="P60" s="58"/>
      <c r="Q60" s="58"/>
      <c r="R60" s="58"/>
    </row>
    <row r="61" spans="2:18" s="57" customFormat="1" x14ac:dyDescent="0.25">
      <c r="B61" s="90"/>
      <c r="C61" s="74"/>
      <c r="D61" s="74"/>
      <c r="E61" s="74"/>
      <c r="F61" s="74"/>
      <c r="G61" s="74"/>
      <c r="H61" s="74"/>
      <c r="I61" s="74"/>
      <c r="J61" s="74"/>
      <c r="K61" s="74"/>
      <c r="L61" s="74"/>
      <c r="M61" s="71"/>
      <c r="N61" s="58"/>
      <c r="O61" s="58"/>
      <c r="P61" s="58"/>
      <c r="Q61" s="58"/>
      <c r="R61" s="58"/>
    </row>
    <row r="62" spans="2:18" s="57" customFormat="1" x14ac:dyDescent="0.25">
      <c r="B62" s="90"/>
      <c r="C62" s="74"/>
      <c r="D62" s="74"/>
      <c r="E62" s="74"/>
      <c r="F62" s="74"/>
      <c r="G62" s="74"/>
      <c r="H62" s="74"/>
      <c r="I62" s="74"/>
      <c r="J62" s="74"/>
      <c r="K62" s="74"/>
      <c r="L62" s="74"/>
      <c r="M62" s="71"/>
      <c r="N62" s="58"/>
      <c r="O62" s="58"/>
      <c r="P62" s="58"/>
      <c r="Q62" s="58"/>
      <c r="R62" s="58"/>
    </row>
    <row r="63" spans="2:18" s="57" customFormat="1" x14ac:dyDescent="0.25">
      <c r="B63" s="90"/>
      <c r="C63" s="74"/>
      <c r="D63" s="74"/>
      <c r="E63" s="74"/>
      <c r="F63" s="74"/>
      <c r="G63" s="74"/>
      <c r="H63" s="74"/>
      <c r="I63" s="74"/>
      <c r="J63" s="74"/>
      <c r="K63" s="74"/>
      <c r="L63" s="74"/>
      <c r="M63" s="71"/>
      <c r="N63" s="58"/>
      <c r="O63" s="58"/>
      <c r="P63" s="58"/>
      <c r="Q63" s="58"/>
      <c r="R63" s="58"/>
    </row>
    <row r="64" spans="2:18" s="57" customFormat="1" x14ac:dyDescent="0.25">
      <c r="B64" s="90" t="s">
        <v>61</v>
      </c>
      <c r="C64" s="92"/>
      <c r="D64" s="92"/>
      <c r="E64" s="92"/>
      <c r="F64" s="92"/>
      <c r="G64" s="92"/>
      <c r="H64" s="92"/>
      <c r="I64" s="92"/>
      <c r="J64" s="92"/>
      <c r="K64" s="92"/>
      <c r="L64" s="92"/>
      <c r="M64" s="71"/>
      <c r="N64" s="58"/>
      <c r="O64" s="58"/>
      <c r="P64" s="58"/>
      <c r="Q64" s="58"/>
      <c r="R64" s="58"/>
    </row>
    <row r="65" spans="2:18" s="57" customFormat="1" x14ac:dyDescent="0.25">
      <c r="B65" s="90"/>
      <c r="C65" s="92"/>
      <c r="D65" s="92"/>
      <c r="E65" s="92"/>
      <c r="F65" s="92"/>
      <c r="G65" s="92"/>
      <c r="H65" s="92"/>
      <c r="I65" s="92"/>
      <c r="J65" s="92"/>
      <c r="K65" s="92"/>
      <c r="L65" s="92"/>
      <c r="M65" s="71"/>
      <c r="N65" s="58"/>
      <c r="O65" s="58"/>
      <c r="P65" s="58"/>
      <c r="Q65" s="58"/>
      <c r="R65" s="58"/>
    </row>
    <row r="66" spans="2:18" s="57" customFormat="1" x14ac:dyDescent="0.25">
      <c r="B66" s="55"/>
      <c r="C66" s="54"/>
      <c r="D66" s="54"/>
      <c r="E66" s="54"/>
      <c r="F66" s="54"/>
      <c r="G66" s="54"/>
      <c r="H66" s="54"/>
      <c r="I66" s="54"/>
      <c r="J66" s="54"/>
      <c r="K66" s="54"/>
      <c r="L66" s="54"/>
      <c r="M66" s="53"/>
      <c r="N66" s="58"/>
      <c r="O66" s="58"/>
      <c r="P66" s="58"/>
      <c r="Q66" s="58"/>
      <c r="R66" s="58"/>
    </row>
    <row r="67" spans="2:18" s="57" customFormat="1" x14ac:dyDescent="0.25">
      <c r="B67" s="69" t="s">
        <v>62</v>
      </c>
      <c r="C67" s="70"/>
      <c r="D67" s="70"/>
      <c r="E67" s="70"/>
      <c r="F67" s="70"/>
      <c r="G67" s="70"/>
      <c r="H67" s="70"/>
      <c r="I67" s="70"/>
      <c r="J67" s="70"/>
      <c r="K67" s="70"/>
      <c r="L67" s="70"/>
      <c r="M67" s="71"/>
      <c r="N67" s="9"/>
      <c r="O67" s="9"/>
      <c r="P67" s="9"/>
      <c r="Q67" s="22"/>
      <c r="R67" s="56"/>
    </row>
    <row r="68" spans="2:18" s="9" customFormat="1" x14ac:dyDescent="0.25">
      <c r="B68" s="69"/>
      <c r="C68" s="70"/>
      <c r="D68" s="70"/>
      <c r="E68" s="70"/>
      <c r="F68" s="70"/>
      <c r="G68" s="70"/>
      <c r="H68" s="70"/>
      <c r="I68" s="70"/>
      <c r="J68" s="70"/>
      <c r="K68" s="70"/>
      <c r="L68" s="70"/>
      <c r="M68" s="71"/>
    </row>
    <row r="69" spans="2:18" s="9" customFormat="1" x14ac:dyDescent="0.25">
      <c r="B69" s="21"/>
      <c r="C69" s="22"/>
      <c r="D69" s="22"/>
      <c r="E69" s="22"/>
      <c r="F69" s="22"/>
      <c r="G69" s="22"/>
      <c r="H69" s="22"/>
      <c r="I69" s="22"/>
      <c r="J69" s="22"/>
      <c r="K69" s="22"/>
      <c r="L69" s="22"/>
      <c r="M69" s="23"/>
    </row>
    <row r="70" spans="2:18" s="9" customFormat="1" ht="15.75" customHeight="1" x14ac:dyDescent="0.25">
      <c r="B70" s="39" t="s">
        <v>55</v>
      </c>
      <c r="C70" s="72" t="s">
        <v>63</v>
      </c>
      <c r="D70" s="73"/>
      <c r="E70" s="73"/>
      <c r="F70" s="73"/>
      <c r="G70" s="73"/>
      <c r="H70" s="73"/>
      <c r="I70" s="73"/>
      <c r="J70" s="73"/>
      <c r="K70" s="74"/>
      <c r="L70" s="74"/>
      <c r="M70" s="71"/>
    </row>
    <row r="71" spans="2:18" s="9" customFormat="1" ht="25.5" customHeight="1" thickBot="1" x14ac:dyDescent="0.3">
      <c r="B71" s="24"/>
      <c r="C71" s="75"/>
      <c r="D71" s="76"/>
      <c r="E71" s="76"/>
      <c r="F71" s="76"/>
      <c r="G71" s="76"/>
      <c r="H71" s="76"/>
      <c r="I71" s="76"/>
      <c r="J71" s="76"/>
      <c r="K71" s="76"/>
      <c r="L71" s="76"/>
      <c r="M71" s="77"/>
    </row>
    <row r="72" spans="2:18" s="9" customFormat="1" x14ac:dyDescent="0.25"/>
    <row r="73" spans="2:18" s="9" customFormat="1" x14ac:dyDescent="0.25"/>
    <row r="74" spans="2:18" s="9" customFormat="1" x14ac:dyDescent="0.25"/>
    <row r="75" spans="2:18" s="9" customFormat="1" x14ac:dyDescent="0.25"/>
    <row r="76" spans="2:18" s="9" customFormat="1" x14ac:dyDescent="0.25"/>
    <row r="77" spans="2:18" s="9" customFormat="1" x14ac:dyDescent="0.25"/>
    <row r="78" spans="2:18" s="9" customFormat="1" x14ac:dyDescent="0.25"/>
    <row r="79" spans="2:18" s="9" customFormat="1" x14ac:dyDescent="0.25"/>
    <row r="80" spans="2:18" s="9" customFormat="1" x14ac:dyDescent="0.25"/>
    <row r="81" spans="15:16" s="9" customFormat="1" x14ac:dyDescent="0.25"/>
    <row r="82" spans="15:16" s="9" customFormat="1" x14ac:dyDescent="0.25"/>
    <row r="83" spans="15:16" s="9" customFormat="1" x14ac:dyDescent="0.25">
      <c r="O83" s="1"/>
      <c r="P83" s="1"/>
    </row>
    <row r="84" spans="15:16" s="9" customFormat="1" x14ac:dyDescent="0.25">
      <c r="O84" s="1"/>
      <c r="P84" s="1"/>
    </row>
  </sheetData>
  <mergeCells count="21">
    <mergeCell ref="O19:P19"/>
    <mergeCell ref="C39:M40"/>
    <mergeCell ref="O20:P20"/>
    <mergeCell ref="B64:M65"/>
    <mergeCell ref="B60:M63"/>
    <mergeCell ref="O16:P16"/>
    <mergeCell ref="B67:M68"/>
    <mergeCell ref="C70:M71"/>
    <mergeCell ref="C2:G2"/>
    <mergeCell ref="O7:P7"/>
    <mergeCell ref="O12:P12"/>
    <mergeCell ref="O13:P13"/>
    <mergeCell ref="H2:M2"/>
    <mergeCell ref="O14:P14"/>
    <mergeCell ref="B33:M35"/>
    <mergeCell ref="C50:M51"/>
    <mergeCell ref="C52:M53"/>
    <mergeCell ref="C54:M55"/>
    <mergeCell ref="O15:P15"/>
    <mergeCell ref="O17:P17"/>
    <mergeCell ref="O18:P18"/>
  </mergeCells>
  <hyperlinks>
    <hyperlink ref="O14" r:id="rId1"/>
    <hyperlink ref="O19" r:id="rId2"/>
  </hyperlinks>
  <pageMargins left="0.7" right="0.7" top="0.75" bottom="0.75" header="0.3" footer="0.3"/>
  <pageSetup scale="79" fitToHeight="2" orientation="landscape" horizontalDpi="4294967293" verticalDpi="0" r:id="rId3"/>
  <rowBreaks count="1" manualBreakCount="1">
    <brk id="30" min="1" max="12"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81"/>
  <sheetViews>
    <sheetView showGridLines="0" tabSelected="1" zoomScaleNormal="100" workbookViewId="0">
      <pane ySplit="3" topLeftCell="A4" activePane="bottomLeft" state="frozen"/>
      <selection pane="bottomLeft" activeCell="B58" sqref="B58:Q60"/>
    </sheetView>
  </sheetViews>
  <sheetFormatPr defaultRowHeight="15.75" x14ac:dyDescent="0.25"/>
  <cols>
    <col min="1" max="1" width="1.42578125" style="1" customWidth="1"/>
    <col min="2" max="2" width="19.7109375" style="1" customWidth="1"/>
    <col min="3" max="17" width="11.7109375" style="1" customWidth="1"/>
    <col min="18" max="18" width="5.85546875" style="1" customWidth="1"/>
    <col min="19" max="19" width="23.28515625" style="1" bestFit="1" customWidth="1"/>
    <col min="20" max="21" width="11.7109375" style="1" customWidth="1"/>
    <col min="22" max="22" width="18.85546875" style="1" bestFit="1" customWidth="1"/>
    <col min="23" max="23" width="18.28515625" style="1" bestFit="1" customWidth="1"/>
    <col min="24" max="16384" width="9.140625" style="1"/>
  </cols>
  <sheetData>
    <row r="1" spans="2:20" ht="7.5" customHeight="1" thickBot="1" x14ac:dyDescent="0.3"/>
    <row r="2" spans="2:20" ht="21" x14ac:dyDescent="0.25">
      <c r="B2" s="2"/>
      <c r="C2" s="78" t="s">
        <v>10</v>
      </c>
      <c r="D2" s="78"/>
      <c r="E2" s="78"/>
      <c r="F2" s="78"/>
      <c r="G2" s="78"/>
      <c r="H2" s="78"/>
      <c r="I2" s="101"/>
      <c r="J2" s="83" t="s">
        <v>11</v>
      </c>
      <c r="K2" s="84"/>
      <c r="L2" s="84"/>
      <c r="M2" s="84"/>
      <c r="N2" s="84"/>
      <c r="O2" s="84"/>
      <c r="P2" s="84"/>
      <c r="Q2" s="85"/>
    </row>
    <row r="3" spans="2:20" ht="47.25" x14ac:dyDescent="0.25">
      <c r="B3" s="3" t="s">
        <v>16</v>
      </c>
      <c r="C3" s="4" t="s">
        <v>14</v>
      </c>
      <c r="D3" s="4" t="s">
        <v>15</v>
      </c>
      <c r="E3" s="4" t="s">
        <v>69</v>
      </c>
      <c r="F3" s="4" t="s">
        <v>78</v>
      </c>
      <c r="G3" s="4" t="s">
        <v>12</v>
      </c>
      <c r="H3" s="4" t="s">
        <v>13</v>
      </c>
      <c r="I3" s="25" t="s">
        <v>20</v>
      </c>
      <c r="J3" s="4" t="s">
        <v>14</v>
      </c>
      <c r="K3" s="4" t="s">
        <v>15</v>
      </c>
      <c r="L3" s="4" t="s">
        <v>69</v>
      </c>
      <c r="M3" s="4" t="s">
        <v>78</v>
      </c>
      <c r="N3" s="4" t="s">
        <v>12</v>
      </c>
      <c r="O3" s="4" t="s">
        <v>13</v>
      </c>
      <c r="P3" s="25" t="s">
        <v>20</v>
      </c>
      <c r="Q3" s="5" t="s">
        <v>21</v>
      </c>
    </row>
    <row r="4" spans="2:20" ht="20.100000000000001" customHeight="1" x14ac:dyDescent="0.25">
      <c r="B4" s="16" t="s">
        <v>25</v>
      </c>
      <c r="C4" s="13"/>
      <c r="D4" s="12"/>
      <c r="E4" s="12"/>
      <c r="F4" s="14"/>
      <c r="G4" s="11">
        <f>((C4*E4*F4*30)+(D4*(24-E4)*F4*30))/1000</f>
        <v>0</v>
      </c>
      <c r="H4" s="11">
        <f>((C4*E4*(100%-F4)*30)+(D4*(24-E4)*(100%-F4)*30))/1000</f>
        <v>0</v>
      </c>
      <c r="I4" s="10">
        <f t="shared" ref="I4:I25" si="0">(G4*$T$8)+(H4*$T$9)</f>
        <v>0</v>
      </c>
      <c r="J4" s="13"/>
      <c r="K4" s="12"/>
      <c r="L4" s="12"/>
      <c r="M4" s="14"/>
      <c r="N4" s="11">
        <f>((J4*L4*M4*30)+(K4*(24-L4)*M4*30))/1000</f>
        <v>0</v>
      </c>
      <c r="O4" s="11">
        <f>((J4*L4*(100%-M4)*30)+(K4*(24-L4)*(100%-M4)*30))/1000</f>
        <v>0</v>
      </c>
      <c r="P4" s="40">
        <f t="shared" ref="P4:P25" si="1">(N4*$T$8)+(O4*$T$9)</f>
        <v>0</v>
      </c>
      <c r="Q4" s="17">
        <f>I4-P4</f>
        <v>0</v>
      </c>
    </row>
    <row r="5" spans="2:20" ht="20.100000000000001" customHeight="1" x14ac:dyDescent="0.25">
      <c r="B5" s="16" t="s">
        <v>26</v>
      </c>
      <c r="C5" s="13"/>
      <c r="D5" s="12"/>
      <c r="E5" s="12"/>
      <c r="F5" s="14"/>
      <c r="G5" s="11">
        <f>((C5*E5*F5*30)+(D5*(24-E5)*F5*30))/1000</f>
        <v>0</v>
      </c>
      <c r="H5" s="11">
        <f t="shared" ref="H5:H29" si="2">((C5*E5*(100%-F5)*30)+(D5*(24-E5)*(100%-F5)*30))/1000</f>
        <v>0</v>
      </c>
      <c r="I5" s="10">
        <f t="shared" si="0"/>
        <v>0</v>
      </c>
      <c r="J5" s="13"/>
      <c r="K5" s="12"/>
      <c r="L5" s="12"/>
      <c r="M5" s="14"/>
      <c r="N5" s="11">
        <f>((J5*L5*M5*30)+(K5*(24-L5)*M5*30))/1000</f>
        <v>0</v>
      </c>
      <c r="O5" s="11">
        <f t="shared" ref="O5:O29" si="3">((J5*L5*(100%-M5)*30)+(K5*(24-L5)*(100%-M5)*30))/1000</f>
        <v>0</v>
      </c>
      <c r="P5" s="40">
        <f t="shared" si="1"/>
        <v>0</v>
      </c>
      <c r="Q5" s="17">
        <f t="shared" ref="Q5:Q30" si="4">I5-P5</f>
        <v>0</v>
      </c>
    </row>
    <row r="6" spans="2:20" s="7" customFormat="1" ht="20.100000000000001" customHeight="1" thickBot="1" x14ac:dyDescent="0.3">
      <c r="B6" s="16" t="s">
        <v>27</v>
      </c>
      <c r="C6" s="13"/>
      <c r="D6" s="12"/>
      <c r="E6" s="12"/>
      <c r="F6" s="14"/>
      <c r="G6" s="11">
        <f>((C6*E6*F6*30)+(D6*(24-E6)*F6*30))/1000</f>
        <v>0</v>
      </c>
      <c r="H6" s="11">
        <f t="shared" si="2"/>
        <v>0</v>
      </c>
      <c r="I6" s="10">
        <f t="shared" si="0"/>
        <v>0</v>
      </c>
      <c r="J6" s="13"/>
      <c r="K6" s="12"/>
      <c r="L6" s="12"/>
      <c r="M6" s="14"/>
      <c r="N6" s="11">
        <f>((J6*L6*M6*30)+(K6*(24-L6)*M6*30))/1000</f>
        <v>0</v>
      </c>
      <c r="O6" s="11">
        <f t="shared" si="3"/>
        <v>0</v>
      </c>
      <c r="P6" s="40">
        <f t="shared" si="1"/>
        <v>0</v>
      </c>
      <c r="Q6" s="17">
        <f t="shared" si="4"/>
        <v>0</v>
      </c>
    </row>
    <row r="7" spans="2:20" ht="20.100000000000001" customHeight="1" x14ac:dyDescent="0.25">
      <c r="B7" s="16" t="s">
        <v>28</v>
      </c>
      <c r="C7" s="13"/>
      <c r="D7" s="12"/>
      <c r="E7" s="12"/>
      <c r="F7" s="14"/>
      <c r="G7" s="11">
        <f t="shared" ref="G7:G29" si="5">((C7*E7*F7*30)+(D7*(24-E7)*F7*30))/1000</f>
        <v>0</v>
      </c>
      <c r="H7" s="11">
        <f t="shared" si="2"/>
        <v>0</v>
      </c>
      <c r="I7" s="10">
        <f t="shared" si="0"/>
        <v>0</v>
      </c>
      <c r="J7" s="13"/>
      <c r="K7" s="12"/>
      <c r="L7" s="12"/>
      <c r="M7" s="14"/>
      <c r="N7" s="11">
        <f t="shared" ref="N7:N29" si="6">((J7*L7*M7*30)+(K7*(24-L7)*M7*30))/1000</f>
        <v>0</v>
      </c>
      <c r="O7" s="11">
        <f t="shared" si="3"/>
        <v>0</v>
      </c>
      <c r="P7" s="40">
        <f t="shared" si="1"/>
        <v>0</v>
      </c>
      <c r="Q7" s="17">
        <f t="shared" si="4"/>
        <v>0</v>
      </c>
      <c r="S7" s="79" t="s">
        <v>70</v>
      </c>
      <c r="T7" s="80"/>
    </row>
    <row r="8" spans="2:20" ht="20.100000000000001" customHeight="1" x14ac:dyDescent="0.25">
      <c r="B8" s="16" t="s">
        <v>29</v>
      </c>
      <c r="C8" s="13"/>
      <c r="D8" s="12"/>
      <c r="E8" s="12"/>
      <c r="F8" s="14"/>
      <c r="G8" s="11">
        <f t="shared" si="5"/>
        <v>0</v>
      </c>
      <c r="H8" s="11">
        <f t="shared" si="2"/>
        <v>0</v>
      </c>
      <c r="I8" s="10">
        <f t="shared" si="0"/>
        <v>0</v>
      </c>
      <c r="J8" s="13"/>
      <c r="K8" s="12"/>
      <c r="L8" s="12"/>
      <c r="M8" s="14"/>
      <c r="N8" s="11">
        <f t="shared" si="6"/>
        <v>0</v>
      </c>
      <c r="O8" s="11">
        <f t="shared" si="3"/>
        <v>0</v>
      </c>
      <c r="P8" s="40">
        <f t="shared" si="1"/>
        <v>0</v>
      </c>
      <c r="Q8" s="17">
        <f t="shared" si="4"/>
        <v>0</v>
      </c>
      <c r="S8" s="48" t="s">
        <v>71</v>
      </c>
      <c r="T8" s="33">
        <v>0.17</v>
      </c>
    </row>
    <row r="9" spans="2:20" ht="20.100000000000001" customHeight="1" thickBot="1" x14ac:dyDescent="0.3">
      <c r="B9" s="16" t="s">
        <v>30</v>
      </c>
      <c r="C9" s="13"/>
      <c r="D9" s="12"/>
      <c r="E9" s="12"/>
      <c r="F9" s="14"/>
      <c r="G9" s="11">
        <f t="shared" si="5"/>
        <v>0</v>
      </c>
      <c r="H9" s="11">
        <f t="shared" si="2"/>
        <v>0</v>
      </c>
      <c r="I9" s="10">
        <f t="shared" si="0"/>
        <v>0</v>
      </c>
      <c r="J9" s="13"/>
      <c r="K9" s="12"/>
      <c r="L9" s="12"/>
      <c r="M9" s="14"/>
      <c r="N9" s="11">
        <f t="shared" si="6"/>
        <v>0</v>
      </c>
      <c r="O9" s="11">
        <f t="shared" si="3"/>
        <v>0</v>
      </c>
      <c r="P9" s="40">
        <f t="shared" si="1"/>
        <v>0</v>
      </c>
      <c r="Q9" s="17">
        <f t="shared" si="4"/>
        <v>0</v>
      </c>
      <c r="S9" s="41" t="s">
        <v>72</v>
      </c>
      <c r="T9" s="34">
        <v>0.06</v>
      </c>
    </row>
    <row r="10" spans="2:20" ht="20.100000000000001" customHeight="1" thickBot="1" x14ac:dyDescent="0.3">
      <c r="B10" s="16" t="s">
        <v>31</v>
      </c>
      <c r="C10" s="13"/>
      <c r="D10" s="12"/>
      <c r="E10" s="12"/>
      <c r="F10" s="14"/>
      <c r="G10" s="11">
        <f t="shared" si="5"/>
        <v>0</v>
      </c>
      <c r="H10" s="11">
        <f t="shared" si="2"/>
        <v>0</v>
      </c>
      <c r="I10" s="10">
        <f t="shared" si="0"/>
        <v>0</v>
      </c>
      <c r="J10" s="13"/>
      <c r="K10" s="12"/>
      <c r="L10" s="12"/>
      <c r="M10" s="14"/>
      <c r="N10" s="11">
        <f t="shared" si="6"/>
        <v>0</v>
      </c>
      <c r="O10" s="11">
        <f t="shared" si="3"/>
        <v>0</v>
      </c>
      <c r="P10" s="40">
        <f t="shared" si="1"/>
        <v>0</v>
      </c>
      <c r="Q10" s="17">
        <f t="shared" si="4"/>
        <v>0</v>
      </c>
    </row>
    <row r="11" spans="2:20" ht="20.100000000000001" customHeight="1" x14ac:dyDescent="0.25">
      <c r="B11" s="16" t="s">
        <v>64</v>
      </c>
      <c r="C11" s="13"/>
      <c r="D11" s="12"/>
      <c r="E11" s="12"/>
      <c r="F11" s="14"/>
      <c r="G11" s="11">
        <f t="shared" si="5"/>
        <v>0</v>
      </c>
      <c r="H11" s="11">
        <f t="shared" si="2"/>
        <v>0</v>
      </c>
      <c r="I11" s="10">
        <f t="shared" si="0"/>
        <v>0</v>
      </c>
      <c r="J11" s="13"/>
      <c r="K11" s="12"/>
      <c r="L11" s="12"/>
      <c r="M11" s="14"/>
      <c r="N11" s="11">
        <f t="shared" si="6"/>
        <v>0</v>
      </c>
      <c r="O11" s="11">
        <f t="shared" si="3"/>
        <v>0</v>
      </c>
      <c r="P11" s="40">
        <f t="shared" si="1"/>
        <v>0</v>
      </c>
      <c r="Q11" s="17">
        <f t="shared" si="4"/>
        <v>0</v>
      </c>
      <c r="S11" s="35" t="s">
        <v>24</v>
      </c>
      <c r="T11" s="36"/>
    </row>
    <row r="12" spans="2:20" ht="20.100000000000001" customHeight="1" x14ac:dyDescent="0.25">
      <c r="B12" s="16" t="s">
        <v>32</v>
      </c>
      <c r="C12" s="13"/>
      <c r="D12" s="12"/>
      <c r="E12" s="12"/>
      <c r="F12" s="14"/>
      <c r="G12" s="11">
        <f t="shared" si="5"/>
        <v>0</v>
      </c>
      <c r="H12" s="11">
        <f t="shared" si="2"/>
        <v>0</v>
      </c>
      <c r="I12" s="10">
        <f t="shared" si="0"/>
        <v>0</v>
      </c>
      <c r="J12" s="13"/>
      <c r="K12" s="12"/>
      <c r="L12" s="12"/>
      <c r="M12" s="14"/>
      <c r="N12" s="11">
        <f t="shared" si="6"/>
        <v>0</v>
      </c>
      <c r="O12" s="11">
        <f t="shared" si="3"/>
        <v>0</v>
      </c>
      <c r="P12" s="40">
        <f t="shared" si="1"/>
        <v>0</v>
      </c>
      <c r="Q12" s="17">
        <f t="shared" si="4"/>
        <v>0</v>
      </c>
      <c r="S12" s="81" t="s">
        <v>2</v>
      </c>
      <c r="T12" s="82"/>
    </row>
    <row r="13" spans="2:20" ht="20.100000000000001" customHeight="1" x14ac:dyDescent="0.25">
      <c r="B13" s="16" t="s">
        <v>33</v>
      </c>
      <c r="C13" s="13"/>
      <c r="D13" s="12"/>
      <c r="E13" s="12"/>
      <c r="F13" s="14"/>
      <c r="G13" s="11">
        <f t="shared" si="5"/>
        <v>0</v>
      </c>
      <c r="H13" s="11">
        <f t="shared" si="2"/>
        <v>0</v>
      </c>
      <c r="I13" s="10">
        <f t="shared" si="0"/>
        <v>0</v>
      </c>
      <c r="J13" s="13"/>
      <c r="K13" s="12"/>
      <c r="L13" s="12"/>
      <c r="M13" s="14"/>
      <c r="N13" s="11">
        <f t="shared" si="6"/>
        <v>0</v>
      </c>
      <c r="O13" s="11">
        <f t="shared" si="3"/>
        <v>0</v>
      </c>
      <c r="P13" s="40">
        <f t="shared" si="1"/>
        <v>0</v>
      </c>
      <c r="Q13" s="17">
        <f t="shared" si="4"/>
        <v>0</v>
      </c>
      <c r="S13" s="69" t="s">
        <v>3</v>
      </c>
      <c r="T13" s="71"/>
    </row>
    <row r="14" spans="2:20" ht="20.100000000000001" customHeight="1" x14ac:dyDescent="0.25">
      <c r="B14" s="16" t="s">
        <v>34</v>
      </c>
      <c r="C14" s="13"/>
      <c r="D14" s="12"/>
      <c r="E14" s="12"/>
      <c r="F14" s="14"/>
      <c r="G14" s="11">
        <f t="shared" si="5"/>
        <v>0</v>
      </c>
      <c r="H14" s="11">
        <f t="shared" si="2"/>
        <v>0</v>
      </c>
      <c r="I14" s="10">
        <f t="shared" si="0"/>
        <v>0</v>
      </c>
      <c r="J14" s="13"/>
      <c r="K14" s="12"/>
      <c r="L14" s="12"/>
      <c r="M14" s="14"/>
      <c r="N14" s="11">
        <f t="shared" si="6"/>
        <v>0</v>
      </c>
      <c r="O14" s="11">
        <f t="shared" si="3"/>
        <v>0</v>
      </c>
      <c r="P14" s="40">
        <f t="shared" si="1"/>
        <v>0</v>
      </c>
      <c r="Q14" s="17">
        <f t="shared" si="4"/>
        <v>0</v>
      </c>
      <c r="S14" s="86" t="s">
        <v>4</v>
      </c>
      <c r="T14" s="71"/>
    </row>
    <row r="15" spans="2:20" ht="20.100000000000001" customHeight="1" x14ac:dyDescent="0.25">
      <c r="B15" s="16" t="s">
        <v>42</v>
      </c>
      <c r="C15" s="13"/>
      <c r="D15" s="12"/>
      <c r="E15" s="12"/>
      <c r="F15" s="14"/>
      <c r="G15" s="11">
        <f t="shared" si="5"/>
        <v>0</v>
      </c>
      <c r="H15" s="11">
        <f t="shared" si="2"/>
        <v>0</v>
      </c>
      <c r="I15" s="10">
        <f t="shared" si="0"/>
        <v>0</v>
      </c>
      <c r="J15" s="13"/>
      <c r="K15" s="12"/>
      <c r="L15" s="12"/>
      <c r="M15" s="14"/>
      <c r="N15" s="11">
        <f t="shared" si="6"/>
        <v>0</v>
      </c>
      <c r="O15" s="11">
        <f t="shared" si="3"/>
        <v>0</v>
      </c>
      <c r="P15" s="40">
        <f t="shared" si="1"/>
        <v>0</v>
      </c>
      <c r="Q15" s="17">
        <f t="shared" si="4"/>
        <v>0</v>
      </c>
      <c r="S15" s="99" t="s">
        <v>5</v>
      </c>
      <c r="T15" s="100"/>
    </row>
    <row r="16" spans="2:20" ht="20.100000000000001" customHeight="1" x14ac:dyDescent="0.25">
      <c r="B16" s="16" t="s">
        <v>35</v>
      </c>
      <c r="C16" s="13"/>
      <c r="D16" s="12"/>
      <c r="E16" s="12"/>
      <c r="F16" s="14"/>
      <c r="G16" s="11">
        <f t="shared" si="5"/>
        <v>0</v>
      </c>
      <c r="H16" s="11">
        <f t="shared" si="2"/>
        <v>0</v>
      </c>
      <c r="I16" s="10">
        <f t="shared" si="0"/>
        <v>0</v>
      </c>
      <c r="J16" s="13"/>
      <c r="K16" s="12"/>
      <c r="L16" s="12"/>
      <c r="M16" s="14"/>
      <c r="N16" s="11">
        <f t="shared" si="6"/>
        <v>0</v>
      </c>
      <c r="O16" s="11">
        <f t="shared" si="3"/>
        <v>0</v>
      </c>
      <c r="P16" s="40">
        <f t="shared" si="1"/>
        <v>0</v>
      </c>
      <c r="Q16" s="17">
        <f t="shared" si="4"/>
        <v>0</v>
      </c>
      <c r="S16" s="67"/>
      <c r="T16" s="68"/>
    </row>
    <row r="17" spans="2:20" ht="20.100000000000001" customHeight="1" x14ac:dyDescent="0.25">
      <c r="B17" s="16" t="s">
        <v>65</v>
      </c>
      <c r="C17" s="13"/>
      <c r="D17" s="12"/>
      <c r="E17" s="12"/>
      <c r="F17" s="14"/>
      <c r="G17" s="11">
        <f t="shared" si="5"/>
        <v>0</v>
      </c>
      <c r="H17" s="11">
        <f t="shared" si="2"/>
        <v>0</v>
      </c>
      <c r="I17" s="10">
        <f t="shared" si="0"/>
        <v>0</v>
      </c>
      <c r="J17" s="13"/>
      <c r="K17" s="12"/>
      <c r="L17" s="12"/>
      <c r="M17" s="14"/>
      <c r="N17" s="11">
        <f t="shared" si="6"/>
        <v>0</v>
      </c>
      <c r="O17" s="11">
        <f t="shared" si="3"/>
        <v>0</v>
      </c>
      <c r="P17" s="40">
        <f t="shared" si="1"/>
        <v>0</v>
      </c>
      <c r="Q17" s="17">
        <f t="shared" si="4"/>
        <v>0</v>
      </c>
      <c r="S17" s="69" t="s">
        <v>6</v>
      </c>
      <c r="T17" s="91"/>
    </row>
    <row r="18" spans="2:20" ht="20.100000000000001" customHeight="1" x14ac:dyDescent="0.25">
      <c r="B18" s="16" t="s">
        <v>36</v>
      </c>
      <c r="C18" s="13"/>
      <c r="D18" s="12"/>
      <c r="E18" s="12"/>
      <c r="F18" s="14"/>
      <c r="G18" s="11">
        <f t="shared" si="5"/>
        <v>0</v>
      </c>
      <c r="H18" s="11">
        <f t="shared" si="2"/>
        <v>0</v>
      </c>
      <c r="I18" s="10">
        <f t="shared" si="0"/>
        <v>0</v>
      </c>
      <c r="J18" s="13"/>
      <c r="K18" s="12"/>
      <c r="L18" s="12"/>
      <c r="M18" s="14"/>
      <c r="N18" s="11">
        <f t="shared" si="6"/>
        <v>0</v>
      </c>
      <c r="O18" s="11">
        <f t="shared" si="3"/>
        <v>0</v>
      </c>
      <c r="P18" s="40">
        <f t="shared" si="1"/>
        <v>0</v>
      </c>
      <c r="Q18" s="17">
        <f t="shared" si="4"/>
        <v>0</v>
      </c>
      <c r="S18" s="69" t="s">
        <v>3</v>
      </c>
      <c r="T18" s="91"/>
    </row>
    <row r="19" spans="2:20" ht="20.100000000000001" customHeight="1" x14ac:dyDescent="0.25">
      <c r="B19" s="16" t="s">
        <v>66</v>
      </c>
      <c r="C19" s="13"/>
      <c r="D19" s="12"/>
      <c r="E19" s="12"/>
      <c r="F19" s="14"/>
      <c r="G19" s="11">
        <f t="shared" si="5"/>
        <v>0</v>
      </c>
      <c r="H19" s="11">
        <f t="shared" si="2"/>
        <v>0</v>
      </c>
      <c r="I19" s="10">
        <f t="shared" si="0"/>
        <v>0</v>
      </c>
      <c r="J19" s="13"/>
      <c r="K19" s="12"/>
      <c r="L19" s="12"/>
      <c r="M19" s="14"/>
      <c r="N19" s="11">
        <f t="shared" si="6"/>
        <v>0</v>
      </c>
      <c r="O19" s="11">
        <f t="shared" si="3"/>
        <v>0</v>
      </c>
      <c r="P19" s="40">
        <f t="shared" si="1"/>
        <v>0</v>
      </c>
      <c r="Q19" s="17">
        <f t="shared" si="4"/>
        <v>0</v>
      </c>
      <c r="R19" s="8"/>
      <c r="S19" s="86" t="s">
        <v>7</v>
      </c>
      <c r="T19" s="71"/>
    </row>
    <row r="20" spans="2:20" ht="20.100000000000001" customHeight="1" thickBot="1" x14ac:dyDescent="0.3">
      <c r="B20" s="16" t="s">
        <v>37</v>
      </c>
      <c r="C20" s="13"/>
      <c r="D20" s="12"/>
      <c r="E20" s="12"/>
      <c r="F20" s="14"/>
      <c r="G20" s="11">
        <f t="shared" si="5"/>
        <v>0</v>
      </c>
      <c r="H20" s="11">
        <f t="shared" si="2"/>
        <v>0</v>
      </c>
      <c r="I20" s="10">
        <f t="shared" si="0"/>
        <v>0</v>
      </c>
      <c r="J20" s="13"/>
      <c r="K20" s="12"/>
      <c r="L20" s="12"/>
      <c r="M20" s="14"/>
      <c r="N20" s="11">
        <f t="shared" si="6"/>
        <v>0</v>
      </c>
      <c r="O20" s="11">
        <f t="shared" si="3"/>
        <v>0</v>
      </c>
      <c r="P20" s="40">
        <f t="shared" si="1"/>
        <v>0</v>
      </c>
      <c r="Q20" s="17">
        <f t="shared" si="4"/>
        <v>0</v>
      </c>
      <c r="R20" s="8"/>
      <c r="S20" s="93" t="s">
        <v>8</v>
      </c>
      <c r="T20" s="94"/>
    </row>
    <row r="21" spans="2:20" ht="20.100000000000001" customHeight="1" x14ac:dyDescent="0.25">
      <c r="B21" s="16"/>
      <c r="C21" s="13"/>
      <c r="D21" s="12"/>
      <c r="E21" s="12"/>
      <c r="F21" s="14"/>
      <c r="G21" s="11">
        <f t="shared" si="5"/>
        <v>0</v>
      </c>
      <c r="H21" s="11">
        <f t="shared" si="2"/>
        <v>0</v>
      </c>
      <c r="I21" s="10">
        <f t="shared" si="0"/>
        <v>0</v>
      </c>
      <c r="J21" s="13"/>
      <c r="K21" s="12"/>
      <c r="L21" s="12"/>
      <c r="M21" s="14"/>
      <c r="N21" s="11">
        <f t="shared" si="6"/>
        <v>0</v>
      </c>
      <c r="O21" s="11">
        <f t="shared" si="3"/>
        <v>0</v>
      </c>
      <c r="P21" s="40">
        <f t="shared" si="1"/>
        <v>0</v>
      </c>
      <c r="Q21" s="17">
        <f t="shared" si="4"/>
        <v>0</v>
      </c>
      <c r="R21" s="8"/>
    </row>
    <row r="22" spans="2:20" ht="20.100000000000001" customHeight="1" x14ac:dyDescent="0.25">
      <c r="B22" s="16"/>
      <c r="C22" s="13"/>
      <c r="D22" s="12"/>
      <c r="E22" s="12"/>
      <c r="F22" s="14"/>
      <c r="G22" s="11">
        <f t="shared" si="5"/>
        <v>0</v>
      </c>
      <c r="H22" s="11">
        <f t="shared" si="2"/>
        <v>0</v>
      </c>
      <c r="I22" s="10">
        <f t="shared" si="0"/>
        <v>0</v>
      </c>
      <c r="J22" s="13"/>
      <c r="K22" s="12"/>
      <c r="L22" s="12"/>
      <c r="M22" s="14"/>
      <c r="N22" s="11">
        <f t="shared" si="6"/>
        <v>0</v>
      </c>
      <c r="O22" s="11">
        <f t="shared" si="3"/>
        <v>0</v>
      </c>
      <c r="P22" s="40">
        <f t="shared" si="1"/>
        <v>0</v>
      </c>
      <c r="Q22" s="17">
        <f t="shared" si="4"/>
        <v>0</v>
      </c>
    </row>
    <row r="23" spans="2:20" ht="20.100000000000001" customHeight="1" x14ac:dyDescent="0.25">
      <c r="B23" s="16"/>
      <c r="C23" s="13"/>
      <c r="D23" s="12"/>
      <c r="E23" s="12"/>
      <c r="F23" s="14"/>
      <c r="G23" s="11">
        <f t="shared" si="5"/>
        <v>0</v>
      </c>
      <c r="H23" s="11">
        <f t="shared" si="2"/>
        <v>0</v>
      </c>
      <c r="I23" s="10">
        <f t="shared" si="0"/>
        <v>0</v>
      </c>
      <c r="J23" s="13"/>
      <c r="K23" s="12"/>
      <c r="L23" s="12"/>
      <c r="M23" s="14"/>
      <c r="N23" s="11">
        <f t="shared" si="6"/>
        <v>0</v>
      </c>
      <c r="O23" s="11">
        <f t="shared" si="3"/>
        <v>0</v>
      </c>
      <c r="P23" s="40">
        <f t="shared" si="1"/>
        <v>0</v>
      </c>
      <c r="Q23" s="17">
        <f t="shared" si="4"/>
        <v>0</v>
      </c>
      <c r="S23" s="49" t="s">
        <v>9</v>
      </c>
    </row>
    <row r="24" spans="2:20" ht="20.100000000000001" customHeight="1" x14ac:dyDescent="0.25">
      <c r="B24" s="16"/>
      <c r="C24" s="13"/>
      <c r="D24" s="12"/>
      <c r="E24" s="12"/>
      <c r="F24" s="14"/>
      <c r="G24" s="11">
        <f t="shared" si="5"/>
        <v>0</v>
      </c>
      <c r="H24" s="11">
        <f t="shared" si="2"/>
        <v>0</v>
      </c>
      <c r="I24" s="10">
        <f t="shared" si="0"/>
        <v>0</v>
      </c>
      <c r="J24" s="13"/>
      <c r="K24" s="12"/>
      <c r="L24" s="12"/>
      <c r="M24" s="14"/>
      <c r="N24" s="11">
        <f t="shared" si="6"/>
        <v>0</v>
      </c>
      <c r="O24" s="11">
        <f t="shared" si="3"/>
        <v>0</v>
      </c>
      <c r="P24" s="40">
        <f t="shared" si="1"/>
        <v>0</v>
      </c>
      <c r="Q24" s="17">
        <f t="shared" si="4"/>
        <v>0</v>
      </c>
    </row>
    <row r="25" spans="2:20" ht="20.100000000000001" customHeight="1" x14ac:dyDescent="0.25">
      <c r="B25" s="16"/>
      <c r="C25" s="13"/>
      <c r="D25" s="12"/>
      <c r="E25" s="12"/>
      <c r="F25" s="14"/>
      <c r="G25" s="11">
        <f t="shared" si="5"/>
        <v>0</v>
      </c>
      <c r="H25" s="11">
        <f t="shared" si="2"/>
        <v>0</v>
      </c>
      <c r="I25" s="10">
        <f t="shared" si="0"/>
        <v>0</v>
      </c>
      <c r="J25" s="13"/>
      <c r="K25" s="12"/>
      <c r="L25" s="12"/>
      <c r="M25" s="14"/>
      <c r="N25" s="11">
        <f t="shared" si="6"/>
        <v>0</v>
      </c>
      <c r="O25" s="11">
        <f t="shared" si="3"/>
        <v>0</v>
      </c>
      <c r="P25" s="40">
        <f t="shared" si="1"/>
        <v>0</v>
      </c>
      <c r="Q25" s="17">
        <f t="shared" si="4"/>
        <v>0</v>
      </c>
    </row>
    <row r="26" spans="2:20" ht="20.100000000000001" customHeight="1" x14ac:dyDescent="0.25">
      <c r="B26" s="16"/>
      <c r="C26" s="13"/>
      <c r="D26" s="12"/>
      <c r="E26" s="12"/>
      <c r="F26" s="14"/>
      <c r="G26" s="11">
        <f t="shared" ref="G26:G27" si="7">((C26*E26*F26*30)+(D26*(24-E26)*F26*30))/1000</f>
        <v>0</v>
      </c>
      <c r="H26" s="11">
        <f t="shared" ref="H26:H27" si="8">((C26*E26*(100%-F26)*30)+(D26*(24-E26)*(100%-F26)*30))/1000</f>
        <v>0</v>
      </c>
      <c r="I26" s="10">
        <f t="shared" ref="I26:I27" si="9">(G26*$T$8)+(H26*$T$9)</f>
        <v>0</v>
      </c>
      <c r="J26" s="13"/>
      <c r="K26" s="12"/>
      <c r="L26" s="12"/>
      <c r="M26" s="14"/>
      <c r="N26" s="11">
        <f t="shared" ref="N26:N27" si="10">((J26*L26*M26*30)+(K26*(24-L26)*M26*30))/1000</f>
        <v>0</v>
      </c>
      <c r="O26" s="11">
        <f t="shared" ref="O26:O27" si="11">((J26*L26*(100%-M26)*30)+(K26*(24-L26)*(100%-M26)*30))/1000</f>
        <v>0</v>
      </c>
      <c r="P26" s="40">
        <f t="shared" ref="P26:P27" si="12">(N26*$T$8)+(O26*$T$9)</f>
        <v>0</v>
      </c>
      <c r="Q26" s="17">
        <f t="shared" ref="Q26:Q27" si="13">I26-P26</f>
        <v>0</v>
      </c>
    </row>
    <row r="27" spans="2:20" ht="20.100000000000001" customHeight="1" x14ac:dyDescent="0.25">
      <c r="B27" s="16"/>
      <c r="C27" s="13"/>
      <c r="D27" s="12"/>
      <c r="E27" s="12"/>
      <c r="F27" s="14"/>
      <c r="G27" s="11">
        <f t="shared" si="7"/>
        <v>0</v>
      </c>
      <c r="H27" s="11">
        <f t="shared" si="8"/>
        <v>0</v>
      </c>
      <c r="I27" s="10">
        <f t="shared" si="9"/>
        <v>0</v>
      </c>
      <c r="J27" s="13"/>
      <c r="K27" s="12"/>
      <c r="L27" s="12"/>
      <c r="M27" s="14"/>
      <c r="N27" s="11">
        <f t="shared" si="10"/>
        <v>0</v>
      </c>
      <c r="O27" s="11">
        <f t="shared" si="11"/>
        <v>0</v>
      </c>
      <c r="P27" s="40">
        <f t="shared" si="12"/>
        <v>0</v>
      </c>
      <c r="Q27" s="17">
        <f t="shared" si="13"/>
        <v>0</v>
      </c>
    </row>
    <row r="28" spans="2:20" ht="20.100000000000001" customHeight="1" x14ac:dyDescent="0.25">
      <c r="B28" s="16"/>
      <c r="C28" s="13"/>
      <c r="D28" s="12"/>
      <c r="E28" s="12"/>
      <c r="F28" s="14"/>
      <c r="G28" s="11">
        <f t="shared" si="5"/>
        <v>0</v>
      </c>
      <c r="H28" s="11">
        <f t="shared" si="2"/>
        <v>0</v>
      </c>
      <c r="I28" s="10">
        <f>(G28*$T$8)+(H28*$T$9)</f>
        <v>0</v>
      </c>
      <c r="J28" s="13"/>
      <c r="K28" s="12"/>
      <c r="L28" s="12"/>
      <c r="M28" s="14"/>
      <c r="N28" s="11">
        <f t="shared" si="6"/>
        <v>0</v>
      </c>
      <c r="O28" s="11">
        <f t="shared" si="3"/>
        <v>0</v>
      </c>
      <c r="P28" s="40">
        <f>(N28*$T$8)+(O28*$T$9)</f>
        <v>0</v>
      </c>
      <c r="Q28" s="17">
        <f t="shared" si="4"/>
        <v>0</v>
      </c>
    </row>
    <row r="29" spans="2:20" ht="20.100000000000001" customHeight="1" x14ac:dyDescent="0.25">
      <c r="B29" s="16"/>
      <c r="C29" s="13"/>
      <c r="D29" s="12"/>
      <c r="E29" s="12"/>
      <c r="F29" s="14"/>
      <c r="G29" s="11">
        <f t="shared" si="5"/>
        <v>0</v>
      </c>
      <c r="H29" s="11">
        <f t="shared" si="2"/>
        <v>0</v>
      </c>
      <c r="I29" s="10">
        <f>(G29*$T$8)+(H29*$T$9)</f>
        <v>0</v>
      </c>
      <c r="J29" s="13"/>
      <c r="K29" s="12"/>
      <c r="L29" s="12"/>
      <c r="M29" s="14"/>
      <c r="N29" s="11">
        <f t="shared" si="6"/>
        <v>0</v>
      </c>
      <c r="O29" s="11">
        <f t="shared" si="3"/>
        <v>0</v>
      </c>
      <c r="P29" s="40">
        <f>(N29*$T$8)+(O29*$T$9)</f>
        <v>0</v>
      </c>
      <c r="Q29" s="17">
        <f t="shared" si="4"/>
        <v>0</v>
      </c>
    </row>
    <row r="30" spans="2:20" ht="20.100000000000001" customHeight="1" thickBot="1" x14ac:dyDescent="0.3">
      <c r="B30" s="15" t="s">
        <v>0</v>
      </c>
      <c r="C30" s="45">
        <f>SUM(C4:C29)</f>
        <v>0</v>
      </c>
      <c r="D30" s="46">
        <f>SUM(D4:D29)</f>
        <v>0</v>
      </c>
      <c r="E30" s="97"/>
      <c r="F30" s="98"/>
      <c r="G30" s="45">
        <f>SUM(G4:G29)</f>
        <v>0</v>
      </c>
      <c r="H30" s="45">
        <f>SUM(H4:H29)</f>
        <v>0</v>
      </c>
      <c r="I30" s="18">
        <f>SUM(I4:I29)</f>
        <v>0</v>
      </c>
      <c r="J30" s="45">
        <f>SUM(J4:J29)</f>
        <v>0</v>
      </c>
      <c r="K30" s="46">
        <f>SUM(K4:K29)</f>
        <v>0</v>
      </c>
      <c r="L30" s="97"/>
      <c r="M30" s="98"/>
      <c r="N30" s="45">
        <f>SUM(N4:N29)</f>
        <v>0</v>
      </c>
      <c r="O30" s="45">
        <f>SUM(O4:O29)</f>
        <v>0</v>
      </c>
      <c r="P30" s="47">
        <f>SUM(P4:P29)</f>
        <v>0</v>
      </c>
      <c r="Q30" s="19">
        <f t="shared" si="4"/>
        <v>0</v>
      </c>
    </row>
    <row r="31" spans="2:20" ht="16.5" thickBot="1" x14ac:dyDescent="0.3"/>
    <row r="32" spans="2:20" x14ac:dyDescent="0.25">
      <c r="B32" s="37" t="s">
        <v>1</v>
      </c>
      <c r="C32" s="28"/>
      <c r="D32" s="28"/>
      <c r="E32" s="28"/>
      <c r="F32" s="28"/>
      <c r="G32" s="28"/>
      <c r="H32" s="28"/>
      <c r="I32" s="28"/>
      <c r="J32" s="28"/>
      <c r="K32" s="28"/>
      <c r="L32" s="28"/>
      <c r="M32" s="28"/>
      <c r="N32" s="28"/>
      <c r="O32" s="28"/>
      <c r="P32" s="28"/>
      <c r="Q32" s="29"/>
    </row>
    <row r="33" spans="2:20" x14ac:dyDescent="0.25">
      <c r="B33" s="69" t="s">
        <v>73</v>
      </c>
      <c r="C33" s="74"/>
      <c r="D33" s="74"/>
      <c r="E33" s="74"/>
      <c r="F33" s="74"/>
      <c r="G33" s="74"/>
      <c r="H33" s="74"/>
      <c r="I33" s="74"/>
      <c r="J33" s="74"/>
      <c r="K33" s="74"/>
      <c r="L33" s="74"/>
      <c r="M33" s="74"/>
      <c r="N33" s="74"/>
      <c r="O33" s="74"/>
      <c r="P33" s="74"/>
      <c r="Q33" s="71"/>
    </row>
    <row r="34" spans="2:20" x14ac:dyDescent="0.25">
      <c r="B34" s="90"/>
      <c r="C34" s="74"/>
      <c r="D34" s="74"/>
      <c r="E34" s="74"/>
      <c r="F34" s="74"/>
      <c r="G34" s="74"/>
      <c r="H34" s="74"/>
      <c r="I34" s="74"/>
      <c r="J34" s="74"/>
      <c r="K34" s="74"/>
      <c r="L34" s="74"/>
      <c r="M34" s="74"/>
      <c r="N34" s="74"/>
      <c r="O34" s="74"/>
      <c r="P34" s="74"/>
      <c r="Q34" s="71"/>
    </row>
    <row r="35" spans="2:20" x14ac:dyDescent="0.25">
      <c r="B35" s="62"/>
      <c r="C35" s="63"/>
      <c r="D35" s="63"/>
      <c r="E35" s="63"/>
      <c r="F35" s="63"/>
      <c r="G35" s="63"/>
      <c r="H35" s="63"/>
      <c r="I35" s="63"/>
      <c r="J35" s="63"/>
      <c r="K35" s="63"/>
      <c r="L35" s="63"/>
      <c r="M35" s="63"/>
      <c r="N35" s="63"/>
      <c r="O35" s="63"/>
      <c r="P35" s="63"/>
      <c r="Q35" s="60"/>
    </row>
    <row r="36" spans="2:20" x14ac:dyDescent="0.25">
      <c r="B36" s="30" t="s">
        <v>39</v>
      </c>
      <c r="C36" s="7"/>
      <c r="D36" s="7"/>
      <c r="E36" s="7"/>
      <c r="F36" s="7"/>
      <c r="G36" s="7"/>
      <c r="H36" s="7"/>
      <c r="I36" s="7"/>
      <c r="J36" s="7"/>
      <c r="K36" s="7"/>
      <c r="L36" s="7"/>
      <c r="M36" s="7"/>
      <c r="N36" s="7"/>
      <c r="O36" s="7"/>
      <c r="P36" s="7"/>
      <c r="Q36" s="20"/>
    </row>
    <row r="37" spans="2:20" x14ac:dyDescent="0.25">
      <c r="B37" s="6"/>
      <c r="C37" s="7"/>
      <c r="D37" s="7"/>
      <c r="E37" s="7"/>
      <c r="F37" s="7"/>
      <c r="G37" s="7"/>
      <c r="H37" s="7"/>
      <c r="I37" s="7"/>
      <c r="J37" s="7"/>
      <c r="K37" s="7"/>
      <c r="L37" s="7"/>
      <c r="M37" s="7"/>
      <c r="N37" s="7"/>
      <c r="O37" s="7"/>
      <c r="P37" s="7"/>
      <c r="Q37" s="20"/>
      <c r="S37" s="9"/>
      <c r="T37" s="9"/>
    </row>
    <row r="38" spans="2:20" s="9" customFormat="1" x14ac:dyDescent="0.25">
      <c r="B38" s="21" t="s">
        <v>40</v>
      </c>
      <c r="C38" s="70" t="s">
        <v>74</v>
      </c>
      <c r="D38" s="92"/>
      <c r="E38" s="92"/>
      <c r="F38" s="92"/>
      <c r="G38" s="92"/>
      <c r="H38" s="92"/>
      <c r="I38" s="92"/>
      <c r="J38" s="92"/>
      <c r="K38" s="92"/>
      <c r="L38" s="92"/>
      <c r="M38" s="92"/>
      <c r="N38" s="92"/>
      <c r="O38" s="92"/>
      <c r="P38" s="92"/>
      <c r="Q38" s="71"/>
    </row>
    <row r="39" spans="2:20" s="9" customFormat="1" x14ac:dyDescent="0.25">
      <c r="B39" s="21"/>
      <c r="C39" s="92"/>
      <c r="D39" s="92"/>
      <c r="E39" s="92"/>
      <c r="F39" s="92"/>
      <c r="G39" s="92"/>
      <c r="H39" s="92"/>
      <c r="I39" s="92"/>
      <c r="J39" s="92"/>
      <c r="K39" s="92"/>
      <c r="L39" s="92"/>
      <c r="M39" s="92"/>
      <c r="N39" s="92"/>
      <c r="O39" s="92"/>
      <c r="P39" s="92"/>
      <c r="Q39" s="71"/>
    </row>
    <row r="40" spans="2:20" s="9" customFormat="1" x14ac:dyDescent="0.25">
      <c r="B40" s="21"/>
      <c r="C40" s="61"/>
      <c r="D40" s="61"/>
      <c r="E40" s="61"/>
      <c r="F40" s="61"/>
      <c r="G40" s="61"/>
      <c r="H40" s="61"/>
      <c r="I40" s="61"/>
      <c r="J40" s="61"/>
      <c r="K40" s="61"/>
      <c r="L40" s="61"/>
      <c r="M40" s="61"/>
      <c r="N40" s="61"/>
      <c r="O40" s="61"/>
      <c r="P40" s="61"/>
      <c r="Q40" s="60"/>
    </row>
    <row r="41" spans="2:20" s="9" customFormat="1" x14ac:dyDescent="0.25">
      <c r="B41" s="21" t="s">
        <v>57</v>
      </c>
      <c r="C41" s="22"/>
      <c r="D41" s="22"/>
      <c r="E41" s="22"/>
      <c r="F41" s="22"/>
      <c r="G41" s="22"/>
      <c r="H41" s="22"/>
      <c r="I41" s="22"/>
      <c r="J41" s="22"/>
      <c r="K41" s="22"/>
      <c r="L41" s="22"/>
      <c r="M41" s="22"/>
      <c r="N41" s="22"/>
      <c r="O41" s="22"/>
      <c r="P41" s="22"/>
      <c r="Q41" s="23"/>
    </row>
    <row r="42" spans="2:20" s="9" customFormat="1" x14ac:dyDescent="0.25">
      <c r="B42" s="21"/>
      <c r="C42" s="22"/>
      <c r="D42" s="22"/>
      <c r="E42" s="22"/>
      <c r="F42" s="22"/>
      <c r="G42" s="22"/>
      <c r="H42" s="22"/>
      <c r="I42" s="22"/>
      <c r="J42" s="22"/>
      <c r="K42" s="22"/>
      <c r="L42" s="22"/>
      <c r="M42" s="22"/>
      <c r="N42" s="22"/>
      <c r="O42" s="22"/>
      <c r="P42" s="22"/>
      <c r="Q42" s="23"/>
    </row>
    <row r="43" spans="2:20" s="9" customFormat="1" x14ac:dyDescent="0.25">
      <c r="B43" s="21" t="s">
        <v>44</v>
      </c>
      <c r="C43" s="22" t="s">
        <v>75</v>
      </c>
      <c r="D43" s="22"/>
      <c r="E43" s="22"/>
      <c r="F43" s="22"/>
      <c r="G43" s="22"/>
      <c r="H43" s="22"/>
      <c r="I43" s="22"/>
      <c r="J43" s="22"/>
      <c r="K43" s="22"/>
      <c r="L43" s="22"/>
      <c r="M43" s="22"/>
      <c r="N43" s="22"/>
      <c r="O43" s="22"/>
      <c r="P43" s="22"/>
      <c r="Q43" s="23"/>
    </row>
    <row r="44" spans="2:20" s="9" customFormat="1" x14ac:dyDescent="0.25">
      <c r="B44" s="21" t="s">
        <v>46</v>
      </c>
      <c r="C44" s="22" t="s">
        <v>76</v>
      </c>
      <c r="D44" s="22"/>
      <c r="E44" s="22"/>
      <c r="F44" s="22"/>
      <c r="G44" s="22"/>
      <c r="H44" s="22"/>
      <c r="I44" s="22"/>
      <c r="J44" s="22"/>
      <c r="K44" s="22"/>
      <c r="L44" s="22"/>
      <c r="M44" s="22"/>
      <c r="N44" s="22"/>
      <c r="O44" s="22"/>
      <c r="P44" s="22"/>
      <c r="Q44" s="23"/>
    </row>
    <row r="45" spans="2:20" s="9" customFormat="1" x14ac:dyDescent="0.25">
      <c r="B45" s="21" t="s">
        <v>49</v>
      </c>
      <c r="C45" s="22" t="s">
        <v>77</v>
      </c>
      <c r="D45" s="22"/>
      <c r="E45" s="22"/>
      <c r="F45" s="22"/>
      <c r="G45" s="22"/>
      <c r="H45" s="22"/>
      <c r="I45" s="22"/>
      <c r="J45" s="22"/>
      <c r="K45" s="22"/>
      <c r="L45" s="22"/>
      <c r="M45" s="22"/>
      <c r="N45" s="22"/>
      <c r="O45" s="22"/>
      <c r="P45" s="22"/>
      <c r="Q45" s="23"/>
    </row>
    <row r="46" spans="2:20" s="9" customFormat="1" x14ac:dyDescent="0.25">
      <c r="B46" s="21" t="s">
        <v>79</v>
      </c>
      <c r="C46" s="22" t="s">
        <v>80</v>
      </c>
      <c r="D46" s="22"/>
      <c r="E46" s="22"/>
      <c r="F46" s="22"/>
      <c r="G46" s="22"/>
      <c r="H46" s="22"/>
      <c r="I46" s="22"/>
      <c r="J46" s="22"/>
      <c r="K46" s="22"/>
      <c r="L46" s="22"/>
      <c r="M46" s="22"/>
      <c r="N46" s="22"/>
      <c r="O46" s="22"/>
      <c r="P46" s="22"/>
      <c r="Q46" s="23"/>
    </row>
    <row r="47" spans="2:20" s="9" customFormat="1" x14ac:dyDescent="0.25">
      <c r="B47" s="21"/>
      <c r="C47" s="22"/>
      <c r="D47" s="22"/>
      <c r="E47" s="22"/>
      <c r="F47" s="22"/>
      <c r="G47" s="22"/>
      <c r="H47" s="22"/>
      <c r="I47" s="22"/>
      <c r="J47" s="22"/>
      <c r="K47" s="22"/>
      <c r="L47" s="22"/>
      <c r="M47" s="22"/>
      <c r="N47" s="22"/>
      <c r="O47" s="22"/>
      <c r="P47" s="22"/>
      <c r="Q47" s="23"/>
    </row>
    <row r="48" spans="2:20" s="9" customFormat="1" x14ac:dyDescent="0.25">
      <c r="B48" s="21" t="s">
        <v>56</v>
      </c>
      <c r="C48" s="22"/>
      <c r="D48" s="22"/>
      <c r="E48" s="22"/>
      <c r="F48" s="22"/>
      <c r="G48" s="22"/>
      <c r="H48" s="22"/>
      <c r="I48" s="22"/>
      <c r="J48" s="22"/>
      <c r="K48" s="22"/>
      <c r="L48" s="22"/>
      <c r="M48" s="22"/>
      <c r="N48" s="22"/>
      <c r="O48" s="22"/>
      <c r="P48" s="22"/>
      <c r="Q48" s="23"/>
    </row>
    <row r="49" spans="2:18" s="9" customFormat="1" x14ac:dyDescent="0.25">
      <c r="B49" s="21"/>
      <c r="C49" s="22"/>
      <c r="D49" s="22"/>
      <c r="E49" s="22"/>
      <c r="F49" s="22"/>
      <c r="G49" s="22"/>
      <c r="H49" s="22"/>
      <c r="I49" s="22"/>
      <c r="J49" s="22"/>
      <c r="K49" s="22"/>
      <c r="L49" s="22"/>
      <c r="M49" s="22"/>
      <c r="N49" s="22"/>
      <c r="O49" s="22"/>
      <c r="P49" s="22"/>
      <c r="Q49" s="23"/>
    </row>
    <row r="50" spans="2:18" s="9" customFormat="1" x14ac:dyDescent="0.25">
      <c r="B50" s="21" t="s">
        <v>81</v>
      </c>
      <c r="C50" s="22" t="s">
        <v>83</v>
      </c>
      <c r="D50" s="22"/>
      <c r="E50" s="22"/>
      <c r="F50" s="22"/>
      <c r="G50" s="22"/>
      <c r="H50" s="22"/>
      <c r="I50" s="22"/>
      <c r="J50" s="22"/>
      <c r="K50" s="22"/>
      <c r="L50" s="22"/>
      <c r="M50" s="22"/>
      <c r="N50" s="22"/>
      <c r="O50" s="22"/>
      <c r="P50" s="22"/>
      <c r="Q50" s="23"/>
    </row>
    <row r="51" spans="2:18" s="9" customFormat="1" x14ac:dyDescent="0.25">
      <c r="B51" s="21" t="s">
        <v>82</v>
      </c>
      <c r="C51" s="22" t="s">
        <v>87</v>
      </c>
      <c r="D51" s="22"/>
      <c r="E51" s="22"/>
      <c r="F51" s="22"/>
      <c r="G51" s="22"/>
      <c r="H51" s="22"/>
      <c r="I51" s="22"/>
      <c r="J51" s="22"/>
      <c r="K51" s="22"/>
      <c r="L51" s="22"/>
      <c r="M51" s="22"/>
      <c r="N51" s="22"/>
      <c r="O51" s="22"/>
      <c r="P51" s="22"/>
      <c r="Q51" s="23"/>
    </row>
    <row r="52" spans="2:18" s="9" customFormat="1" x14ac:dyDescent="0.25">
      <c r="B52" s="21" t="s">
        <v>88</v>
      </c>
      <c r="C52" s="22" t="s">
        <v>89</v>
      </c>
      <c r="D52" s="22"/>
      <c r="E52" s="22"/>
      <c r="F52" s="22"/>
      <c r="G52" s="22"/>
      <c r="H52" s="22"/>
      <c r="I52" s="22"/>
      <c r="J52" s="22"/>
      <c r="K52" s="22"/>
      <c r="L52" s="22"/>
      <c r="M52" s="22"/>
      <c r="N52" s="22"/>
      <c r="O52" s="22"/>
      <c r="P52" s="22"/>
      <c r="Q52" s="23"/>
    </row>
    <row r="53" spans="2:18" s="9" customFormat="1" x14ac:dyDescent="0.25">
      <c r="B53" s="21" t="s">
        <v>90</v>
      </c>
      <c r="C53" s="22" t="s">
        <v>93</v>
      </c>
      <c r="D53" s="22"/>
      <c r="E53" s="22"/>
      <c r="F53" s="22"/>
      <c r="G53" s="22"/>
      <c r="H53" s="22"/>
      <c r="I53" s="22"/>
      <c r="J53" s="22"/>
      <c r="K53" s="22"/>
      <c r="L53" s="22"/>
      <c r="M53" s="22"/>
      <c r="N53" s="22"/>
      <c r="O53" s="22"/>
      <c r="P53" s="22"/>
      <c r="Q53" s="23"/>
    </row>
    <row r="54" spans="2:18" s="9" customFormat="1" x14ac:dyDescent="0.25">
      <c r="B54" s="21"/>
      <c r="C54" s="22"/>
      <c r="D54" s="22"/>
      <c r="E54" s="22"/>
      <c r="F54" s="22"/>
      <c r="G54" s="22"/>
      <c r="H54" s="22"/>
      <c r="I54" s="22"/>
      <c r="J54" s="22"/>
      <c r="K54" s="22"/>
      <c r="L54" s="22"/>
      <c r="M54" s="22"/>
      <c r="N54" s="22"/>
      <c r="O54" s="22"/>
      <c r="P54" s="22"/>
      <c r="Q54" s="23"/>
    </row>
    <row r="55" spans="2:18" s="9" customFormat="1" x14ac:dyDescent="0.25">
      <c r="B55" s="21" t="s">
        <v>91</v>
      </c>
      <c r="C55" s="22" t="s">
        <v>92</v>
      </c>
      <c r="D55" s="22"/>
      <c r="E55" s="22"/>
      <c r="F55" s="22"/>
      <c r="G55" s="22"/>
      <c r="H55" s="22"/>
      <c r="I55" s="22"/>
      <c r="J55" s="22"/>
      <c r="K55" s="22"/>
      <c r="L55" s="22"/>
      <c r="M55" s="22"/>
      <c r="N55" s="22"/>
      <c r="O55" s="22"/>
      <c r="P55" s="22"/>
      <c r="Q55" s="23"/>
    </row>
    <row r="56" spans="2:18" s="9" customFormat="1" x14ac:dyDescent="0.25">
      <c r="B56" s="21"/>
      <c r="C56" s="22"/>
      <c r="D56" s="22"/>
      <c r="E56" s="22"/>
      <c r="F56" s="22"/>
      <c r="G56" s="22"/>
      <c r="H56" s="22"/>
      <c r="I56" s="22"/>
      <c r="J56" s="22"/>
      <c r="K56" s="22"/>
      <c r="L56" s="22"/>
      <c r="M56" s="22"/>
      <c r="N56" s="22"/>
      <c r="O56" s="22"/>
      <c r="P56" s="22"/>
      <c r="Q56" s="23"/>
    </row>
    <row r="57" spans="2:18" s="9" customFormat="1" x14ac:dyDescent="0.25">
      <c r="B57" s="38" t="s">
        <v>54</v>
      </c>
      <c r="C57" s="31"/>
      <c r="D57" s="31"/>
      <c r="E57" s="31"/>
      <c r="F57" s="31"/>
      <c r="G57" s="31"/>
      <c r="H57" s="31"/>
      <c r="I57" s="31"/>
      <c r="J57" s="31"/>
      <c r="K57" s="31"/>
      <c r="L57" s="31"/>
      <c r="M57" s="31"/>
      <c r="N57" s="31"/>
      <c r="O57" s="31"/>
      <c r="P57" s="31"/>
      <c r="Q57" s="32"/>
    </row>
    <row r="58" spans="2:18" s="57" customFormat="1" x14ac:dyDescent="0.25">
      <c r="B58" s="95" t="s">
        <v>95</v>
      </c>
      <c r="C58" s="96"/>
      <c r="D58" s="96"/>
      <c r="E58" s="96"/>
      <c r="F58" s="96"/>
      <c r="G58" s="96"/>
      <c r="H58" s="96"/>
      <c r="I58" s="96"/>
      <c r="J58" s="96"/>
      <c r="K58" s="96"/>
      <c r="L58" s="96"/>
      <c r="M58" s="96"/>
      <c r="N58" s="96"/>
      <c r="O58" s="96"/>
      <c r="P58" s="96"/>
      <c r="Q58" s="82"/>
      <c r="R58" s="51"/>
    </row>
    <row r="59" spans="2:18" s="57" customFormat="1" x14ac:dyDescent="0.25">
      <c r="B59" s="90"/>
      <c r="C59" s="74"/>
      <c r="D59" s="74"/>
      <c r="E59" s="74"/>
      <c r="F59" s="74"/>
      <c r="G59" s="74"/>
      <c r="H59" s="74"/>
      <c r="I59" s="74"/>
      <c r="J59" s="74"/>
      <c r="K59" s="74"/>
      <c r="L59" s="74"/>
      <c r="M59" s="74"/>
      <c r="N59" s="74"/>
      <c r="O59" s="74"/>
      <c r="P59" s="74"/>
      <c r="Q59" s="71"/>
      <c r="R59" s="51"/>
    </row>
    <row r="60" spans="2:18" s="57" customFormat="1" x14ac:dyDescent="0.25">
      <c r="B60" s="90"/>
      <c r="C60" s="74"/>
      <c r="D60" s="74"/>
      <c r="E60" s="74"/>
      <c r="F60" s="74"/>
      <c r="G60" s="74"/>
      <c r="H60" s="74"/>
      <c r="I60" s="74"/>
      <c r="J60" s="74"/>
      <c r="K60" s="74"/>
      <c r="L60" s="74"/>
      <c r="M60" s="74"/>
      <c r="N60" s="74"/>
      <c r="O60" s="74"/>
      <c r="P60" s="74"/>
      <c r="Q60" s="71"/>
      <c r="R60" s="51"/>
    </row>
    <row r="61" spans="2:18" s="57" customFormat="1" x14ac:dyDescent="0.25">
      <c r="B61" s="59"/>
      <c r="C61" s="63"/>
      <c r="D61" s="63"/>
      <c r="E61" s="63"/>
      <c r="F61" s="63"/>
      <c r="G61" s="63"/>
      <c r="H61" s="63"/>
      <c r="I61" s="63"/>
      <c r="J61" s="63"/>
      <c r="K61" s="63"/>
      <c r="L61" s="63"/>
      <c r="M61" s="63"/>
      <c r="N61" s="63"/>
      <c r="O61" s="63"/>
      <c r="P61" s="63"/>
      <c r="Q61" s="60"/>
      <c r="R61" s="55"/>
    </row>
    <row r="62" spans="2:18" s="57" customFormat="1" x14ac:dyDescent="0.25">
      <c r="B62" s="21" t="s">
        <v>94</v>
      </c>
      <c r="C62" s="65"/>
      <c r="D62" s="65"/>
      <c r="E62" s="65"/>
      <c r="F62" s="65"/>
      <c r="G62" s="65"/>
      <c r="H62" s="65"/>
      <c r="I62" s="65"/>
      <c r="J62" s="65"/>
      <c r="K62" s="65"/>
      <c r="L62" s="65"/>
      <c r="M62" s="65"/>
      <c r="N62" s="65"/>
      <c r="O62" s="65"/>
      <c r="P62" s="65"/>
      <c r="Q62" s="66"/>
      <c r="R62" s="55"/>
    </row>
    <row r="63" spans="2:18" s="57" customFormat="1" x14ac:dyDescent="0.25">
      <c r="B63" s="62"/>
      <c r="C63" s="63"/>
      <c r="D63" s="63"/>
      <c r="E63" s="63"/>
      <c r="F63" s="63"/>
      <c r="G63" s="63"/>
      <c r="H63" s="63"/>
      <c r="I63" s="63"/>
      <c r="J63" s="63"/>
      <c r="K63" s="63"/>
      <c r="L63" s="63"/>
      <c r="M63" s="63"/>
      <c r="N63" s="63"/>
      <c r="O63" s="63"/>
      <c r="P63" s="63"/>
      <c r="Q63" s="60"/>
      <c r="R63" s="51"/>
    </row>
    <row r="64" spans="2:18" s="9" customFormat="1" x14ac:dyDescent="0.25">
      <c r="B64" s="90" t="s">
        <v>84</v>
      </c>
      <c r="C64" s="74"/>
      <c r="D64" s="74"/>
      <c r="E64" s="74"/>
      <c r="F64" s="74"/>
      <c r="G64" s="74"/>
      <c r="H64" s="74"/>
      <c r="I64" s="74"/>
      <c r="J64" s="74"/>
      <c r="K64" s="74"/>
      <c r="L64" s="74"/>
      <c r="M64" s="74"/>
      <c r="N64" s="74"/>
      <c r="O64" s="74"/>
      <c r="P64" s="74"/>
      <c r="Q64" s="71"/>
    </row>
    <row r="65" spans="2:17" s="9" customFormat="1" x14ac:dyDescent="0.25">
      <c r="B65" s="69" t="s">
        <v>85</v>
      </c>
      <c r="C65" s="70"/>
      <c r="D65" s="70"/>
      <c r="E65" s="70"/>
      <c r="F65" s="70"/>
      <c r="G65" s="70"/>
      <c r="H65" s="70"/>
      <c r="I65" s="70"/>
      <c r="J65" s="70"/>
      <c r="K65" s="70"/>
      <c r="L65" s="70"/>
      <c r="M65" s="70"/>
      <c r="N65" s="70"/>
      <c r="O65" s="70"/>
      <c r="P65" s="70"/>
      <c r="Q65" s="64"/>
    </row>
    <row r="66" spans="2:17" s="9" customFormat="1" x14ac:dyDescent="0.25">
      <c r="B66" s="69"/>
      <c r="C66" s="70"/>
      <c r="D66" s="70"/>
      <c r="E66" s="70"/>
      <c r="F66" s="70"/>
      <c r="G66" s="70"/>
      <c r="H66" s="70"/>
      <c r="I66" s="70"/>
      <c r="J66" s="70"/>
      <c r="K66" s="70"/>
      <c r="L66" s="70"/>
      <c r="M66" s="70"/>
      <c r="N66" s="70"/>
      <c r="O66" s="70"/>
      <c r="P66" s="70"/>
      <c r="Q66" s="64"/>
    </row>
    <row r="67" spans="2:17" s="9" customFormat="1" x14ac:dyDescent="0.25">
      <c r="B67" s="39" t="s">
        <v>55</v>
      </c>
      <c r="C67" s="72" t="s">
        <v>86</v>
      </c>
      <c r="D67" s="73"/>
      <c r="E67" s="73"/>
      <c r="F67" s="73"/>
      <c r="G67" s="73"/>
      <c r="H67" s="73"/>
      <c r="I67" s="73"/>
      <c r="J67" s="73"/>
      <c r="K67" s="73"/>
      <c r="L67" s="73"/>
      <c r="M67" s="74"/>
      <c r="N67" s="74"/>
      <c r="O67" s="74"/>
      <c r="P67" s="74"/>
      <c r="Q67" s="71"/>
    </row>
    <row r="68" spans="2:17" s="9" customFormat="1" ht="16.5" thickBot="1" x14ac:dyDescent="0.3">
      <c r="B68" s="24"/>
      <c r="C68" s="75"/>
      <c r="D68" s="76"/>
      <c r="E68" s="76"/>
      <c r="F68" s="76"/>
      <c r="G68" s="76"/>
      <c r="H68" s="76"/>
      <c r="I68" s="76"/>
      <c r="J68" s="76"/>
      <c r="K68" s="76"/>
      <c r="L68" s="76"/>
      <c r="M68" s="76"/>
      <c r="N68" s="76"/>
      <c r="O68" s="76"/>
      <c r="P68" s="76"/>
      <c r="Q68" s="77"/>
    </row>
    <row r="69" spans="2:17" s="9" customFormat="1" x14ac:dyDescent="0.25"/>
    <row r="70" spans="2:17" s="9" customFormat="1" x14ac:dyDescent="0.25"/>
    <row r="71" spans="2:17" s="9" customFormat="1" x14ac:dyDescent="0.25"/>
    <row r="72" spans="2:17" s="9" customFormat="1" x14ac:dyDescent="0.25"/>
    <row r="73" spans="2:17" s="9" customFormat="1" x14ac:dyDescent="0.25"/>
    <row r="74" spans="2:17" s="9" customFormat="1" x14ac:dyDescent="0.25"/>
    <row r="75" spans="2:17" s="9" customFormat="1" x14ac:dyDescent="0.25"/>
    <row r="76" spans="2:17" s="9" customFormat="1" x14ac:dyDescent="0.25"/>
    <row r="77" spans="2:17" s="9" customFormat="1" x14ac:dyDescent="0.25"/>
    <row r="78" spans="2:17" s="9" customFormat="1" x14ac:dyDescent="0.25"/>
    <row r="79" spans="2:17" s="9" customFormat="1" x14ac:dyDescent="0.25"/>
    <row r="80" spans="2:17" s="9" customFormat="1" x14ac:dyDescent="0.25"/>
    <row r="81" spans="19:20" s="9" customFormat="1" x14ac:dyDescent="0.25">
      <c r="S81" s="1"/>
      <c r="T81" s="1"/>
    </row>
  </sheetData>
  <mergeCells count="20">
    <mergeCell ref="C2:I2"/>
    <mergeCell ref="S7:T7"/>
    <mergeCell ref="J2:Q2"/>
    <mergeCell ref="B65:P66"/>
    <mergeCell ref="S12:T12"/>
    <mergeCell ref="S13:T13"/>
    <mergeCell ref="B33:Q34"/>
    <mergeCell ref="C38:Q39"/>
    <mergeCell ref="B64:Q64"/>
    <mergeCell ref="C67:Q68"/>
    <mergeCell ref="E30:F30"/>
    <mergeCell ref="L30:M30"/>
    <mergeCell ref="S20:T20"/>
    <mergeCell ref="S14:T14"/>
    <mergeCell ref="S15:T15"/>
    <mergeCell ref="S16:T16"/>
    <mergeCell ref="S17:T17"/>
    <mergeCell ref="S18:T18"/>
    <mergeCell ref="S19:T19"/>
    <mergeCell ref="B58:Q60"/>
  </mergeCells>
  <hyperlinks>
    <hyperlink ref="S14" r:id="rId1"/>
    <hyperlink ref="S19" r:id="rId2"/>
  </hyperlinks>
  <pageMargins left="0.7" right="0.7" top="0.75" bottom="0.75" header="0.3" footer="0.3"/>
  <pageSetup scale="62" orientation="landscape" horizontalDpi="4294967293" verticalDpi="0" r:id="rId3"/>
  <rowBreaks count="1" manualBreakCount="1">
    <brk id="30" max="16383" man="1"/>
  </rowBreaks>
  <colBreaks count="1" manualBreakCount="1">
    <brk id="17" max="1048575" man="1"/>
  </col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Tarifa General</vt:lpstr>
      <vt:lpstr>Tiempo-de-Uso</vt:lpstr>
      <vt:lpstr>'Tarifa General'!Print_Area</vt:lpstr>
      <vt:lpstr>'Tiempo-de-Uso'!Print_Area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csweiner</dc:creator>
  <cp:lastModifiedBy>Ruth Willson</cp:lastModifiedBy>
  <cp:lastPrinted>2011-05-04T17:34:12Z</cp:lastPrinted>
  <dcterms:created xsi:type="dcterms:W3CDTF">2010-12-14T20:43:18Z</dcterms:created>
  <dcterms:modified xsi:type="dcterms:W3CDTF">2012-08-31T14:44:28Z</dcterms:modified>
</cp:coreProperties>
</file>